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bmx servisa eka\iepirkums\"/>
    </mc:Choice>
  </mc:AlternateContent>
  <bookViews>
    <workbookView xWindow="0" yWindow="0" windowWidth="28770" windowHeight="13800" tabRatio="802" activeTab="3"/>
  </bookViews>
  <sheets>
    <sheet name="kopsavilkums Idaļa" sheetId="215" r:id="rId1"/>
    <sheet name="BK" sheetId="206" r:id="rId2"/>
    <sheet name="ELT" sheetId="212" r:id="rId3"/>
    <sheet name="UKT" sheetId="213" r:id="rId4"/>
    <sheet name="kopsavilkums IIdaļa" sheetId="216" r:id="rId5"/>
    <sheet name="GP" sheetId="211" r:id="rId6"/>
  </sheets>
  <externalReferences>
    <externalReference r:id="rId7"/>
  </externalReferences>
  <definedNames>
    <definedName name="_xlnm.Print_Area" localSheetId="1">BK!$A$1:$D$48</definedName>
    <definedName name="_xlnm.Print_Area" localSheetId="2">ELT!$A$1:$D$163</definedName>
    <definedName name="_xlnm.Print_Area" localSheetId="5">GP!$A$1:$D$82</definedName>
    <definedName name="_xlnm.Print_Area" localSheetId="3">UKT!$A$1:$D$109</definedName>
    <definedName name="_xlnm.Print_Titles" localSheetId="1">BK!$11:$12</definedName>
    <definedName name="_xlnm.Print_Titles" localSheetId="2">ELT!#REF!</definedName>
    <definedName name="_xlnm.Print_Titles" localSheetId="5">GP!#REF!</definedName>
    <definedName name="_xlnm.Print_Titles" localSheetId="3">UKT!#REF!</definedName>
  </definedNames>
  <calcPr calcId="162913"/>
</workbook>
</file>

<file path=xl/calcChain.xml><?xml version="1.0" encoding="utf-8"?>
<calcChain xmlns="http://schemas.openxmlformats.org/spreadsheetml/2006/main">
  <c r="D16" i="206" l="1"/>
  <c r="D14" i="206"/>
  <c r="C16" i="216"/>
  <c r="A9" i="216"/>
  <c r="A8" i="216"/>
  <c r="A7" i="216"/>
  <c r="C18" i="215"/>
  <c r="C17" i="215"/>
  <c r="C16" i="215"/>
  <c r="A9" i="215"/>
  <c r="A8" i="215"/>
  <c r="A7" i="215"/>
  <c r="D12" i="216"/>
  <c r="D11" i="216"/>
  <c r="A10" i="216"/>
  <c r="A10" i="215"/>
  <c r="D11" i="215"/>
  <c r="D12" i="215"/>
  <c r="D15" i="206" l="1"/>
  <c r="D18" i="206"/>
  <c r="D24" i="206"/>
  <c r="D28" i="206"/>
  <c r="D27" i="206"/>
  <c r="D26" i="206"/>
  <c r="D25" i="206"/>
</calcChain>
</file>

<file path=xl/sharedStrings.xml><?xml version="1.0" encoding="utf-8"?>
<sst xmlns="http://schemas.openxmlformats.org/spreadsheetml/2006/main" count="591" uniqueCount="274">
  <si>
    <t>(paraksts un tā atšifrējums, datums)</t>
  </si>
  <si>
    <t>Daudz.</t>
  </si>
  <si>
    <t>Mērv.</t>
  </si>
  <si>
    <t>1</t>
  </si>
  <si>
    <t>2</t>
  </si>
  <si>
    <t>3</t>
  </si>
  <si>
    <t>Darba nosaukums</t>
  </si>
  <si>
    <t>4</t>
  </si>
  <si>
    <t>6</t>
  </si>
  <si>
    <t>7</t>
  </si>
  <si>
    <t>8</t>
  </si>
  <si>
    <t>9</t>
  </si>
  <si>
    <t>12</t>
  </si>
  <si>
    <t>Nr.
p.k.</t>
  </si>
  <si>
    <t>Kopā</t>
  </si>
  <si>
    <t>5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</si>
  <si>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</si>
  <si>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</si>
  <si>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</si>
  <si>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</si>
  <si>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</si>
  <si>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</si>
  <si>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</si>
  <si>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</si>
  <si>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</si>
  <si>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(būvdarbu veids vai konstruktīvā elementa nosaukums)</t>
  </si>
  <si>
    <t>Sert. Nr: 20-5724</t>
  </si>
  <si>
    <t>m</t>
  </si>
  <si>
    <t>kpl</t>
  </si>
  <si>
    <t>m2</t>
  </si>
  <si>
    <t>kg</t>
  </si>
  <si>
    <t>objekts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</si>
  <si>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</si>
  <si>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</si>
  <si>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</si>
  <si>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</si>
  <si>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</si>
  <si>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</si>
  <si>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</si>
  <si>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</si>
  <si>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</si>
  <si>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Ārējie elektrotīkli</t>
  </si>
  <si>
    <t>29</t>
  </si>
  <si>
    <t>Zemes darbi</t>
  </si>
  <si>
    <t>m3</t>
  </si>
  <si>
    <t>Atbalstssienas AS-2 betonēšana un veidņošana. Betons C30/37 XC2 XF2</t>
  </si>
  <si>
    <t>Atbalstssienas AS-3 betonēšana un veidņošana. Betons C30/37 XC2 XF2</t>
  </si>
  <si>
    <t>Atbalstsienu stiegrošana</t>
  </si>
  <si>
    <t xml:space="preserve">Stabveida pamatu SP-1 betonēšana un veidņošana. Betons C25/30 XC2 XF2 </t>
  </si>
  <si>
    <t xml:space="preserve">Stabveida pamatu SP-2 betonēšana un veidņošana. Betons C25/30 XC2 XF2 </t>
  </si>
  <si>
    <t xml:space="preserve">Kāpņu laidu BKL-1 betonēšana un veidņošana. Betons C25/30 XC2 XF2 </t>
  </si>
  <si>
    <t>Kāpņu laidu stiegrošana</t>
  </si>
  <si>
    <t>Šķembu slānis zem pamatiem 200mm</t>
  </si>
  <si>
    <t>Šķembu slānis zem atbalstsienas 200mm</t>
  </si>
  <si>
    <t>Atbalstssienas AS-1 betonēšana un veidņošana. Betons C30/37 XC2 XF2. Virsmas apstrāde - eksponēts betons</t>
  </si>
  <si>
    <t>Būvbedres rakšana</t>
  </si>
  <si>
    <t>Liekās grunts izvešana</t>
  </si>
  <si>
    <t>Piebēršana ar vidēji rupju, vai rupju smilti, blietējot to pa 20cm kārtām</t>
  </si>
  <si>
    <t>Atbalstsienas</t>
  </si>
  <si>
    <t>Kāpnes</t>
  </si>
  <si>
    <t>Sagatavošanas darbi</t>
  </si>
  <si>
    <t xml:space="preserve">Objekta uzmērīšana un nospraušana </t>
  </si>
  <si>
    <t>Esošo metāla konteineru demontāža, nodošanai pasūtītājam</t>
  </si>
  <si>
    <t>kompl.</t>
  </si>
  <si>
    <t>Esošo vingrošanas rīku demontāža un atkārtota uzstādīšana uz laukuma projetētās augstuma atzīmes</t>
  </si>
  <si>
    <t>Esošā bruģakmens seguma demontāza, novietojot uz paliktņiem pagaidu krautnē</t>
  </si>
  <si>
    <t>Zemes klātne</t>
  </si>
  <si>
    <t>Augu zemes noņemšana, aizvedot uz atbērtni, hvid≈15cm</t>
  </si>
  <si>
    <t>Zemes klātnes ierakuma izbūve zem ceļiem, laukumiem  aizvedot atbērtnē</t>
  </si>
  <si>
    <t>BMX trases virāžas norakšana</t>
  </si>
  <si>
    <t>Noraktās BMX trases virāžas nogāzes melnzemes uzbēršana, h=30cm</t>
  </si>
  <si>
    <t>Noraktās BMX trases virāžas nogāzes nostiprināšana</t>
  </si>
  <si>
    <t>Gultnes planēšana</t>
  </si>
  <si>
    <t>Celiņi un laukumi</t>
  </si>
  <si>
    <t>Ietves betona apmaļu uzstādīšana uz betona pamata C16/C20</t>
  </si>
  <si>
    <t>Betona bortakmens BR 100.20.8</t>
  </si>
  <si>
    <t>Betona bortakmens BR 100.22.15</t>
  </si>
  <si>
    <t>Betona bortakmens BR 100.30.15</t>
  </si>
  <si>
    <t>Betona ūdens tekne LE 2-10</t>
  </si>
  <si>
    <t>Segas tips 1</t>
  </si>
  <si>
    <t>Betona bruģakmens segas izbūve, h=8cm</t>
  </si>
  <si>
    <t>Izlīdzinoša šķembu maisījuma (5/8) kārta, h=5cm</t>
  </si>
  <si>
    <t>Šķembu maisījuma (0/45) pamata izbūve, N-III klase, h=20cm</t>
  </si>
  <si>
    <t>Grunts blietēšana</t>
  </si>
  <si>
    <t>Segas tips 2</t>
  </si>
  <si>
    <t>Šķembu maisījuma (0/45) pamata izbūve, N-III klase, h=15cm</t>
  </si>
  <si>
    <t>Šķembu maisījuma (0/56) pamata izbūve, N-IV klase, h=20cm</t>
  </si>
  <si>
    <t>Salizturīgas kārtas izbūve, Kf&gt;1m/dnn, h=30cm</t>
  </si>
  <si>
    <t>Segas tips 3</t>
  </si>
  <si>
    <t>Segas tips 4</t>
  </si>
  <si>
    <t>Augsnes-sēklu maisījums, h=15cm</t>
  </si>
  <si>
    <t>Segas tips 5</t>
  </si>
  <si>
    <t>Šķembu 8/22 un augsnes-sēklu maisījums 50:50, h=15 cm</t>
  </si>
  <si>
    <t>Segas tips 6</t>
  </si>
  <si>
    <t xml:space="preserve">Slāņu atdalošais ģeotekstils NW14 vai analogs ar laukuma seguma platuma pārsniegšanu min=0.5m </t>
  </si>
  <si>
    <t>Segas tips 7* (atjaunojamais bruģakmens segums)</t>
  </si>
  <si>
    <t>Esošais demontētais bruģakmens</t>
  </si>
  <si>
    <t>Šķembu maisījuma (0/45) pamata izbūve, N-III klase, h=20cm*</t>
  </si>
  <si>
    <t>Seguma blietēšana zem demontētā bruģakmens</t>
  </si>
  <si>
    <t>Segas tips 8* (atjaunojamais grants segums)</t>
  </si>
  <si>
    <t>Mazgāta smilts 65% (0/11), dolomīta izsijas 35% (0/11), h=20cm</t>
  </si>
  <si>
    <t>Šķembu maisījums 0/35 N-III klase, h=30cm</t>
  </si>
  <si>
    <t>Labiekārtošana</t>
  </si>
  <si>
    <t>Atkritumu urnu uzstādīšana</t>
  </si>
  <si>
    <t>gab.</t>
  </si>
  <si>
    <t>Velostatīvu uzstādīšana</t>
  </si>
  <si>
    <t>Atpūtas sols ar atzveltni</t>
  </si>
  <si>
    <t>Atpūtas sols bez atzveltnes</t>
  </si>
  <si>
    <t>Pieclapiņu mežvīns "Parthenocissus quinquefolia"</t>
  </si>
  <si>
    <t>0,4kV tīklu izbūve</t>
  </si>
  <si>
    <t xml:space="preserve"> 1. Darbu izmaksas</t>
  </si>
  <si>
    <t>Tranšejas rakšana un aizbēršana viena līdz divu kabeļu (caurules) gūldīšanai 0.7m dziļumā</t>
  </si>
  <si>
    <t>Tranšejas rakšana un aizbēršana viena līdz divu kabeļu (caurules) gūldīšanai 1m dziļumā</t>
  </si>
  <si>
    <t>Kabeļu aizsargcaurules d=līdz 110 mm ieguldīšana gatavā tranšejā</t>
  </si>
  <si>
    <t>ZS kabeļa līdz 35 mm2 ievēršana caurulē</t>
  </si>
  <si>
    <t>ZS kabeļa līdz 35 mm2 montāža uz plauktiem, kabeļu tuneļos, kanālos</t>
  </si>
  <si>
    <t>Drošinātājslēdža montāža sadalnē</t>
  </si>
  <si>
    <t>Drošinātāju montāža</t>
  </si>
  <si>
    <t>Tranzītspailes montāža sadalnē</t>
  </si>
  <si>
    <t>ZS sadalnes shēmojuma vadu montāža</t>
  </si>
  <si>
    <t>Caurumu līdz 30 mm urbšana līdz 1 m</t>
  </si>
  <si>
    <t>Kabeļu ieeju noblīvēšana</t>
  </si>
  <si>
    <t>ZS kabeļa demontāža / atvienošana</t>
  </si>
  <si>
    <t>pievienoj.</t>
  </si>
  <si>
    <t>Digitālo izpildmērījumu izstrāde</t>
  </si>
  <si>
    <t>Rakšanas atļaujas saņemšana</t>
  </si>
  <si>
    <t>Nodošanas dokumentācija un izolācijas pretestības mērījumi</t>
  </si>
  <si>
    <t>2. Materiālu izmaksas</t>
  </si>
  <si>
    <t>Kabelis NYM-J 5x16 mm2</t>
  </si>
  <si>
    <t>Caurule D75  750N, EVOCAB FLEX</t>
  </si>
  <si>
    <t>Caurule D75, 750N, EVOCAB HARD</t>
  </si>
  <si>
    <t xml:space="preserve">Signāllente kabeļlīnijai, platums 80 mm </t>
  </si>
  <si>
    <t>Tranzītspaile 50mm2</t>
  </si>
  <si>
    <t>Drošinātājslēdzis NH-00</t>
  </si>
  <si>
    <t>Drošinātājs NH-00 80A</t>
  </si>
  <si>
    <t>Sadalnes shēmojamie vadi</t>
  </si>
  <si>
    <t>Ciparu vai burtu uzlīme operatīvajam apzīmējumam</t>
  </si>
  <si>
    <t>Kabeļu ieeju blīvējošie materiāli</t>
  </si>
  <si>
    <t>Smiltis tranšejā</t>
  </si>
  <si>
    <t>Papildmateriāli</t>
  </si>
  <si>
    <t>Sadzīves ūdensvada tīkli Ū1</t>
  </si>
  <si>
    <t>Pieslēguma materiāli pie esošā ūdensvada mezglā Ū1-M1</t>
  </si>
  <si>
    <t>Ūdensvada caurule Ø32 PEM PN12.5</t>
  </si>
  <si>
    <t>Pieslēguma materiāli iepriekš projektētajai ūdens patēriņa skaitītāja akai</t>
  </si>
  <si>
    <t>Sadzīves kanalizācijas tīkli K1</t>
  </si>
  <si>
    <t>Sadzīves kanalizācijas caurule Ø160  (SN 8 ieguldes klase) (tai skaitā veidgabali)</t>
  </si>
  <si>
    <t>Pieslēguma materiāli pie iepriekš projektētās sadzīves kanalizācijas skatakas K1-3</t>
  </si>
  <si>
    <t>Pieslēguma materiāli pie esošās sadzīves kanalizācijas mezglā K1-M1</t>
  </si>
  <si>
    <t>Demontāžas darbi projektēto ŪKT izbūves darbu zonā</t>
  </si>
  <si>
    <t>Esoša sadzīves kanalizācijas cauruļvada līdz DN150 demontāža</t>
  </si>
  <si>
    <t>Esoša sadzīves ūdensvada cauruļvada līdz DN50 demontāža</t>
  </si>
  <si>
    <t>Zemes darbi projektēto Ū1 un K1 tīklu izbūves darbu zonā</t>
  </si>
  <si>
    <t xml:space="preserve">Tranšejas rakšana (hvid=1,80m) projektēto Ū1 cauruļvadu montāžai.
Grunti noblīvēt līdz dabīgā blīvuma pakāpei. </t>
  </si>
  <si>
    <t xml:space="preserve">Tranšejas rakšana (hvid=1,30m) projektēto K1 cauruļvadu montāžai.
Grunti noblīvēt līdz dabīgā blīvuma pakāpei. </t>
  </si>
  <si>
    <t>Smilts pamatnes ierīkošana zem Ū1 un K1  cauruļvadiem h=0,15m</t>
  </si>
  <si>
    <t>Smilts apbērums Ū1 un K1 cauruļvadiem hmin=0,30m</t>
  </si>
  <si>
    <t>Tranšeju aizbēršana ar esošu smilti (līdz seguma pamatnei)</t>
  </si>
  <si>
    <t>Izraktās liekās grunts transportēšana uz pasūtītāja norādītu atbērtni</t>
  </si>
  <si>
    <t>Gruntsūdens atsūknēša no tranšejas ar drenāžas sūkni (nepieciešamības gadījumā)</t>
  </si>
  <si>
    <t>Pieslēgums esošajam ūdensvada tīklam (Ū1-M1)</t>
  </si>
  <si>
    <t>vietas</t>
  </si>
  <si>
    <t>Cauruļu Ø32 PEM PN12.5 montāža</t>
  </si>
  <si>
    <t>Pieslēgums iepriekš projektētajai ūdens patēriņa skaitītāja akai</t>
  </si>
  <si>
    <t>Sadzīves kanalizācijas Ø160  (SN 8 ieguldes klase) montāža</t>
  </si>
  <si>
    <t>Pieslēgums pie iepriekš projektētās sadzīves kanalizācijas skatakas K1-3</t>
  </si>
  <si>
    <t>Pieslēgums pie esošās sadzīves kanalizācijas skatakas K1-E1</t>
  </si>
  <si>
    <t>Būvkonstrukcijas</t>
  </si>
  <si>
    <t>Objekta nosaukums: BMX trasei piegulošās teritorijas labiekārtojuma pārbūve</t>
  </si>
  <si>
    <t>Būves nosaukums: BMX trasei piegulošās teritorijas labiekārtojuma pārbūve</t>
  </si>
  <si>
    <t>Objekta adrese: Krustkalna iela 5, Ventspils</t>
  </si>
  <si>
    <t>Pasūtījuma Nr: 18-23</t>
  </si>
  <si>
    <t xml:space="preserve">Tāme sastādīta 2018.gada III ceturkšņa tirgus cenās, pamatojoties uz BK daļas rasējumiem   </t>
  </si>
  <si>
    <t xml:space="preserve">Tāme sastādīta 2018.gada III ceturkšņa tirgus cenās, pamatojoties uz ĢP daļas rasējumiem   </t>
  </si>
  <si>
    <t>Labiekārtojums</t>
  </si>
  <si>
    <t xml:space="preserve">Tāme sastādīta 2018.gada III ceturkšņa tirgus cenās, pamatojoties uz ELT daļas rasējumiem   </t>
  </si>
  <si>
    <t>30</t>
  </si>
  <si>
    <t>Ārējie ūdensvada un kanalizācijas tīkli</t>
  </si>
  <si>
    <t xml:space="preserve">Tāme sastādīta 2018.gada III ceturkšņa tirgus cenās, pamatojoties uz UKT daļas rasējumiem   </t>
  </si>
  <si>
    <t>Būvdarbu apjomu saraksts Nr. 4</t>
  </si>
  <si>
    <t>Būvdarbu apjomu saraksts  Nr. 3</t>
  </si>
  <si>
    <t>Būvdarbu apjomu saraksts  Nr. 2</t>
  </si>
  <si>
    <t>Būvdarbu apjomu saraksts  Nr. 1</t>
  </si>
  <si>
    <t>Sastādīja:                                                                ____________________________________</t>
  </si>
  <si>
    <t>Pārbaudīja:                                                                _____________________________________</t>
  </si>
  <si>
    <t xml:space="preserve">Sert. Nr: </t>
  </si>
  <si>
    <t>Sastādīja:                                                                ________________________________</t>
  </si>
  <si>
    <t>Pārbaudīja:                                                                __________________________________</t>
  </si>
  <si>
    <t>Sert. Nr:</t>
  </si>
  <si>
    <t>Sastādīja:                                                                _______________________________________</t>
  </si>
  <si>
    <t>Sastādīja:                                                                _____________________________________</t>
  </si>
  <si>
    <t>Pārbaudīja:                                                                ___________________________________</t>
  </si>
  <si>
    <t>***Būvizmaksās jāparedz visas izmaksas, kas saistītas ar energoresursu (ūdens, elektrība) izmantošanu</t>
  </si>
  <si>
    <t>** Būvuzņēmējam veicot būvizmaksu aprēķinu izmaksās jāiekļauj visi izdevumi, kas saistīti ar sagatavošanās darbu izpildi, palīgmateriālu iegādi</t>
  </si>
  <si>
    <t>* Sanmezglos paredzēt esošo apdares materiālu demontāžu, hidroizolācijas Mapei Mapelastic Aquadefense ekvivalents ieklāšanu un ventilācijas difuzoru nomaiņu</t>
  </si>
  <si>
    <t>Sertifikāts Nr.</t>
  </si>
  <si>
    <t>Pārbaudīja</t>
  </si>
  <si>
    <t>Tāme sastādīta ______.gada __.____________________</t>
  </si>
  <si>
    <t>Sastādīja</t>
  </si>
  <si>
    <t>KOPĀ</t>
  </si>
  <si>
    <t>PVN 21%</t>
  </si>
  <si>
    <t>Pavisam kopā</t>
  </si>
  <si>
    <t>Peļņa (_____%)</t>
  </si>
  <si>
    <t>t.sk.darba aizsardzība</t>
  </si>
  <si>
    <t>Virsizdevumi (____%)</t>
  </si>
  <si>
    <t>Lokālā tāme Nr.3</t>
  </si>
  <si>
    <t>Lokālā tāme Nr.2</t>
  </si>
  <si>
    <t>Lokālā tāme Nr.1</t>
  </si>
  <si>
    <t>mehānismi</t>
  </si>
  <si>
    <t>būvizstrādājumi</t>
  </si>
  <si>
    <t>darba alga</t>
  </si>
  <si>
    <t>Darb-
ietilpība (c/h)</t>
  </si>
  <si>
    <t>Tai skaitā</t>
  </si>
  <si>
    <t>Tāmes izmaksas</t>
  </si>
  <si>
    <t>Būvdarbu veids vai konstruktīvā elementa nosaukums</t>
  </si>
  <si>
    <t>Kods, tāmes Nr.</t>
  </si>
  <si>
    <t>Nr.p.k.</t>
  </si>
  <si>
    <t>Kopējā darbietilpība</t>
  </si>
  <si>
    <t>Par kopējo summu (euro)</t>
  </si>
  <si>
    <t>(būvdarbu veids vai konstruktīvā elementa aprēķins)</t>
  </si>
  <si>
    <t>BMX trasei piegulošās teritorijas labiekārtojuma pārbūve</t>
  </si>
  <si>
    <t>Kopsavilkuma aprēķins I. DAĻA</t>
  </si>
  <si>
    <t>Kopsavilkuma aprēķins II.daļa</t>
  </si>
  <si>
    <t>Vienības izmaksas</t>
  </si>
  <si>
    <t>Kopā uz visu apjomu</t>
  </si>
  <si>
    <t>laika
norma
(c/h)</t>
  </si>
  <si>
    <t>darba samaksas likme (euro/h)</t>
  </si>
  <si>
    <t xml:space="preserve">darba
alga
</t>
  </si>
  <si>
    <t xml:space="preserve">mehā-
nismi
</t>
  </si>
  <si>
    <t xml:space="preserve">kopā
</t>
  </si>
  <si>
    <t>darb-
ietilpība
(c/h)</t>
  </si>
  <si>
    <t xml:space="preserve">summa
</t>
  </si>
  <si>
    <t>Blietētu šķembu (dolomīta šķembas) kārtas, b=200, ierīkošana pamatiem</t>
  </si>
  <si>
    <t>m³</t>
  </si>
  <si>
    <t>Betons B15 F50 pamatu izbūvei</t>
  </si>
  <si>
    <t>Horizontālās hidroizolācijas ierīkošana spamatiem</t>
  </si>
  <si>
    <t>m²</t>
  </si>
  <si>
    <t xml:space="preserve">Stiegras Ø10AIII pamatu izbūvei, ieskaitot stabveida pamatus; kop.L=284,2 m </t>
  </si>
  <si>
    <t>Stiegras Ø6AI; s=400; aptveru izveidošana; L=191,2 m, iesk.stabv.pamatus</t>
  </si>
  <si>
    <t>Pamati servisa ēkai</t>
  </si>
  <si>
    <t>Ūdensapgades arējie tikli</t>
  </si>
  <si>
    <t>Polietilēna aka (dn0,5m) ar siltinājumu 30-60mm, h=1.2m, ar lūku transporta slodzei Ø0.7m un siltinājuma lūku</t>
  </si>
  <si>
    <t>kmpl.</t>
  </si>
  <si>
    <t>Betona gredzens akas izbūvei Ø1.0m, h=0,1m</t>
  </si>
  <si>
    <t>gb.</t>
  </si>
  <si>
    <t>Ūdensapgādes PE caurule - ekvivalents "Evopipes" EVOAQUA VISIO, SDR17, PN10; Ø32x3,0</t>
  </si>
  <si>
    <t>m.</t>
  </si>
  <si>
    <t>Trejgabals ar izlaides vārstu Ø32</t>
  </si>
  <si>
    <t>Noslēgventīlis Ø32</t>
  </si>
  <si>
    <t>Lodveida ventīlis Ø32</t>
  </si>
  <si>
    <t>Ūdensapgādes PE caurules līkums 90° Ø32</t>
  </si>
  <si>
    <t>Tērauda aizsargcaurule Dn50</t>
  </si>
  <si>
    <t>Savienojuma  uzmava ar esošo maģistrālo  ūdensvadu (precizēt izbūves gaitā) DN32</t>
  </si>
  <si>
    <t>Izbūvētā ūdensvada pārbaude, skalošana, nodošana</t>
  </si>
  <si>
    <t>Sadzīves kanalizācijas ārējie tīkli</t>
  </si>
  <si>
    <t>Āra darbu PP gludsienu kanalizācijas caurule - kopā ar ieguldīšanas un zemes darbiem Ø110</t>
  </si>
  <si>
    <t>PEH kanalizācijas skataka kompektā ar slēgtu čuguna vāku transporta slodzei Ø400/315-Ø160, h=1,2m</t>
  </si>
  <si>
    <t>Pāreja no caurules, uz aku Ø160-Ø110</t>
  </si>
  <si>
    <t xml:space="preserve">Kanalizācijas trejgabals Ø110-45° </t>
  </si>
  <si>
    <t xml:space="preserve">Kanalizācijas līkums Ø110-45° </t>
  </si>
  <si>
    <t xml:space="preserve">Kanalizācijas krustgabals Ø110-67° </t>
  </si>
  <si>
    <t xml:space="preserve">Tērauda aizsargcaurule Dn150 </t>
  </si>
  <si>
    <t>0.5</t>
  </si>
  <si>
    <t>Kaučuka izolācijas čaula ar pašlīmējošu malu 30mm</t>
  </si>
  <si>
    <t>Elastīgās hidroizolējoša mebrāna HL800/110</t>
  </si>
  <si>
    <t>Pieslēgums no projektētās kanalizācijas akas esošajam kanalizācijas tīklam Ø160</t>
  </si>
  <si>
    <t>Izbūvētā sadzīves kanalizācijas tīkla pārbaude ar TV inspekciju, skalošana, nodošana</t>
  </si>
  <si>
    <t>Cauruļu šahtu izbūve</t>
  </si>
  <si>
    <t>Pazemināšnas iekārtas montāža</t>
  </si>
  <si>
    <t>Atbalstsienas dzīlumā 1,5 dziļumā montāža</t>
  </si>
  <si>
    <t>Smilts pabēruma un apbēruma veidošanai max fr. -16mm</t>
  </si>
  <si>
    <t>Smilts pabēruma un apbēruma veidošanai max fr. -20mm</t>
  </si>
  <si>
    <t xml:space="preserve">Minerālgrunts </t>
  </si>
  <si>
    <t>Aukstā ūdens skaitītājs komplektā ar saskrūvi, Qn=1.5m³/h
- ekvivalents daudzstrūklu "Wehrle" MTK-HWX ūdens skaitītājs, metroloģiskā klase B-H /R160H/R50V, jūtīguma robeža &lt; 10l/h Dn15</t>
  </si>
  <si>
    <t>Pieslēguma vietas izbūve servisa ēkai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</si>
</sst>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9" formatCode="0.0"/>
  </numFmts>
  <fonts count="41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204"/>
    </font>
    <font>
      <sz val="10"/>
      <name val="Helv"/>
    </font>
    <font>
      <sz val="10"/>
      <name val="Arial"/>
      <family val="2"/>
    </font>
    <font>
      <sz val="10"/>
      <name val="Arial"/>
      <family val="2"/>
      <charset val="186"/>
    </font>
    <font>
      <b/>
      <sz val="10"/>
      <name val="Arial"/>
      <family val="2"/>
    </font>
    <font>
      <sz val="10"/>
      <name val="Arial Cyr"/>
      <charset val="204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MS Sans Serif"/>
      <family val="2"/>
      <charset val="186"/>
    </font>
    <font>
      <sz val="10"/>
      <name val="Arial"/>
      <family val="2"/>
      <charset val="204"/>
    </font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sz val="14"/>
      <name val="Arial"/>
      <family val="2"/>
      <charset val="186"/>
    </font>
    <font>
      <sz val="10"/>
      <name val="Times New Roman"/>
      <family val="1"/>
      <charset val="186"/>
    </font>
    <font>
      <sz val="11"/>
      <name val="Arial"/>
      <family val="2"/>
      <charset val="186"/>
    </font>
    <font>
      <b/>
      <u/>
      <sz val="10"/>
      <name val="Arial"/>
      <family val="2"/>
      <charset val="18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5" fillId="0" borderId="0"/>
    <xf numFmtId="0" fontId="5" fillId="0" borderId="0"/>
    <xf numFmtId="0" fontId="28" fillId="0" borderId="0"/>
    <xf numFmtId="0" fontId="30" fillId="0" borderId="0"/>
    <xf numFmtId="0" fontId="29" fillId="0" borderId="0"/>
    <xf numFmtId="0" fontId="11" fillId="0" borderId="0"/>
    <xf numFmtId="0" fontId="2" fillId="0" borderId="0"/>
    <xf numFmtId="0" fontId="5" fillId="23" borderId="7" applyNumberFormat="0" applyFont="0" applyAlignment="0" applyProtection="0"/>
    <xf numFmtId="0" fontId="24" fillId="20" borderId="8" applyNumberFormat="0" applyAlignment="0" applyProtection="0"/>
    <xf numFmtId="9" fontId="5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3" fillId="0" borderId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7" fillId="0" borderId="0"/>
    <xf numFmtId="0" fontId="11" fillId="0" borderId="0"/>
    <xf numFmtId="0" fontId="2" fillId="0" borderId="0"/>
    <xf numFmtId="0" fontId="5" fillId="0" borderId="0"/>
    <xf numFmtId="164" fontId="5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3" fillId="0" borderId="0"/>
  </cellStyleXfs>
  <cellXfs count="96">
    <xf numFmtId="0" fontId="0" fillId="0" borderId="0" xfId="0"/>
    <xf numFmtId="0" fontId="4" fillId="24" borderId="0" xfId="0" applyFont="1" applyFill="1" applyAlignment="1">
      <alignment horizontal="center" vertical="top"/>
    </xf>
    <xf numFmtId="0" fontId="4" fillId="24" borderId="0" xfId="0" applyFont="1" applyFill="1" applyAlignment="1">
      <alignment vertical="top"/>
    </xf>
    <xf numFmtId="0" fontId="4" fillId="24" borderId="0" xfId="0" applyFont="1" applyFill="1" applyAlignment="1">
      <alignment vertical="center"/>
    </xf>
    <xf numFmtId="0" fontId="4" fillId="24" borderId="0" xfId="0" applyFont="1" applyFill="1" applyAlignment="1">
      <alignment vertical="top" wrapText="1"/>
    </xf>
    <xf numFmtId="0" fontId="9" fillId="24" borderId="0" xfId="44" applyFont="1" applyFill="1" applyBorder="1" applyAlignment="1">
      <alignment horizontal="right" vertical="top"/>
    </xf>
    <xf numFmtId="0" fontId="2" fillId="24" borderId="10" xfId="57" applyFont="1" applyFill="1" applyBorder="1" applyAlignment="1">
      <alignment horizontal="left" vertical="top" wrapText="1"/>
    </xf>
    <xf numFmtId="0" fontId="32" fillId="24" borderId="0" xfId="0" applyFont="1" applyFill="1" applyAlignment="1">
      <alignment horizontal="center" vertical="top"/>
    </xf>
    <xf numFmtId="0" fontId="4" fillId="24" borderId="0" xfId="0" applyFont="1" applyFill="1" applyAlignment="1">
      <alignment horizontal="center" vertical="center"/>
    </xf>
    <xf numFmtId="49" fontId="4" fillId="24" borderId="0" xfId="44" applyNumberFormat="1" applyFont="1" applyFill="1" applyBorder="1" applyAlignment="1">
      <alignment vertical="top"/>
    </xf>
    <xf numFmtId="49" fontId="4" fillId="24" borderId="0" xfId="0" applyNumberFormat="1" applyFont="1" applyFill="1" applyAlignment="1">
      <alignment vertical="center"/>
    </xf>
    <xf numFmtId="0" fontId="32" fillId="24" borderId="0" xfId="0" applyFont="1" applyFill="1" applyAlignment="1">
      <alignment horizontal="center" vertical="center"/>
    </xf>
    <xf numFmtId="2" fontId="4" fillId="24" borderId="0" xfId="0" applyNumberFormat="1" applyFont="1" applyFill="1" applyAlignment="1">
      <alignment horizontal="center" vertical="top"/>
    </xf>
    <xf numFmtId="0" fontId="33" fillId="24" borderId="0" xfId="0" applyFont="1" applyFill="1" applyAlignment="1">
      <alignment horizontal="center" vertical="center"/>
    </xf>
    <xf numFmtId="0" fontId="33" fillId="24" borderId="0" xfId="0" applyFont="1" applyFill="1" applyAlignment="1">
      <alignment horizontal="left" vertical="center"/>
    </xf>
    <xf numFmtId="0" fontId="34" fillId="24" borderId="0" xfId="0" applyFont="1" applyFill="1" applyAlignment="1">
      <alignment horizontal="center" vertical="center"/>
    </xf>
    <xf numFmtId="0" fontId="35" fillId="24" borderId="0" xfId="0" applyFont="1" applyFill="1" applyAlignment="1">
      <alignment horizontal="center" vertical="center"/>
    </xf>
    <xf numFmtId="0" fontId="36" fillId="24" borderId="0" xfId="0" applyFont="1" applyFill="1" applyAlignment="1">
      <alignment horizontal="center" vertical="center"/>
    </xf>
    <xf numFmtId="0" fontId="33" fillId="24" borderId="0" xfId="0" applyFont="1" applyFill="1" applyBorder="1" applyAlignment="1">
      <alignment horizontal="center" vertical="top" wrapText="1"/>
    </xf>
    <xf numFmtId="0" fontId="33" fillId="24" borderId="0" xfId="0" applyFont="1" applyFill="1" applyAlignment="1">
      <alignment horizontal="center" vertical="top"/>
    </xf>
    <xf numFmtId="0" fontId="33" fillId="24" borderId="0" xfId="0" applyFont="1" applyFill="1" applyBorder="1" applyAlignment="1">
      <alignment horizontal="center" vertical="center" wrapText="1"/>
    </xf>
    <xf numFmtId="0" fontId="33" fillId="24" borderId="0" xfId="0" applyFont="1" applyFill="1" applyBorder="1" applyAlignment="1">
      <alignment horizontal="left" vertical="center"/>
    </xf>
    <xf numFmtId="16" fontId="33" fillId="24" borderId="0" xfId="0" quotePrefix="1" applyNumberFormat="1" applyFont="1" applyFill="1" applyAlignment="1">
      <alignment horizontal="left" vertical="top"/>
    </xf>
    <xf numFmtId="49" fontId="5" fillId="24" borderId="10" xfId="0" applyNumberFormat="1" applyFont="1" applyFill="1" applyBorder="1" applyAlignment="1">
      <alignment horizontal="center" vertical="center" wrapText="1" shrinkToFit="1"/>
    </xf>
    <xf numFmtId="0" fontId="5" fillId="24" borderId="10" xfId="0" applyFont="1" applyFill="1" applyBorder="1" applyAlignment="1">
      <alignment vertical="center" wrapText="1" shrinkToFit="1"/>
    </xf>
    <xf numFmtId="0" fontId="5" fillId="24" borderId="10" xfId="0" applyFont="1" applyFill="1" applyBorder="1" applyAlignment="1">
      <alignment horizontal="center" vertical="center" wrapText="1" shrinkToFit="1"/>
    </xf>
    <xf numFmtId="0" fontId="5" fillId="24" borderId="10" xfId="0" applyNumberFormat="1" applyFont="1" applyFill="1" applyBorder="1" applyAlignment="1">
      <alignment horizontal="center" vertical="center" wrapText="1" shrinkToFit="1"/>
    </xf>
    <xf numFmtId="0" fontId="4" fillId="24" borderId="0" xfId="0" applyFont="1" applyFill="1" applyAlignment="1">
      <alignment vertical="center" shrinkToFit="1"/>
    </xf>
    <xf numFmtId="49" fontId="31" fillId="24" borderId="10" xfId="0" applyNumberFormat="1" applyFont="1" applyFill="1" applyBorder="1" applyAlignment="1">
      <alignment horizontal="center" vertical="top" wrapText="1"/>
    </xf>
    <xf numFmtId="0" fontId="2" fillId="24" borderId="10" xfId="57" applyFont="1" applyFill="1" applyBorder="1" applyAlignment="1">
      <alignment horizontal="center" vertical="top" wrapText="1"/>
    </xf>
    <xf numFmtId="2" fontId="2" fillId="24" borderId="10" xfId="57" applyNumberFormat="1" applyFont="1" applyFill="1" applyBorder="1" applyAlignment="1">
      <alignment horizontal="center" vertical="top"/>
    </xf>
    <xf numFmtId="0" fontId="4" fillId="24" borderId="0" xfId="0" applyFont="1" applyFill="1" applyAlignment="1">
      <alignment vertical="top" wrapText="1" shrinkToFit="1"/>
    </xf>
    <xf numFmtId="2" fontId="2" fillId="24" borderId="10" xfId="0" applyNumberFormat="1" applyFont="1" applyFill="1" applyBorder="1" applyAlignment="1">
      <alignment horizontal="center" vertical="top"/>
    </xf>
    <xf numFmtId="0" fontId="4" fillId="24" borderId="10" xfId="0" applyFont="1" applyFill="1" applyBorder="1" applyAlignment="1">
      <alignment horizontal="center" vertical="top"/>
    </xf>
    <xf numFmtId="0" fontId="32" fillId="24" borderId="0" xfId="0" applyFont="1" applyFill="1" applyBorder="1" applyAlignment="1">
      <alignment horizontal="center" vertical="top"/>
    </xf>
    <xf numFmtId="0" fontId="8" fillId="24" borderId="0" xfId="49" applyFont="1" applyFill="1"/>
    <xf numFmtId="0" fontId="10" fillId="24" borderId="10" xfId="57" applyFont="1" applyFill="1" applyBorder="1" applyAlignment="1">
      <alignment horizontal="left" vertical="top" wrapText="1"/>
    </xf>
    <xf numFmtId="0" fontId="6" fillId="24" borderId="10" xfId="49" applyFont="1" applyFill="1" applyBorder="1" applyAlignment="1">
      <alignment horizontal="center" vertical="top" wrapText="1"/>
    </xf>
    <xf numFmtId="0" fontId="33" fillId="24" borderId="0" xfId="0" applyFont="1" applyFill="1" applyAlignment="1">
      <alignment horizontal="left" vertical="top" wrapText="1"/>
    </xf>
    <xf numFmtId="0" fontId="4" fillId="24" borderId="10" xfId="0" applyFont="1" applyFill="1" applyBorder="1" applyAlignment="1">
      <alignment horizontal="center" vertical="center" wrapText="1"/>
    </xf>
    <xf numFmtId="0" fontId="4" fillId="24" borderId="10" xfId="0" applyFont="1" applyFill="1" applyBorder="1" applyAlignment="1">
      <alignment horizontal="center" vertical="center"/>
    </xf>
    <xf numFmtId="0" fontId="5" fillId="0" borderId="0" xfId="38"/>
    <xf numFmtId="0" fontId="5" fillId="0" borderId="0" xfId="38" applyAlignment="1">
      <alignment horizontal="left"/>
    </xf>
    <xf numFmtId="0" fontId="5" fillId="0" borderId="0" xfId="38" applyAlignment="1">
      <alignment horizontal="left" wrapText="1"/>
    </xf>
    <xf numFmtId="0" fontId="5" fillId="0" borderId="11" xfId="38" applyBorder="1"/>
    <xf numFmtId="0" fontId="5" fillId="0" borderId="0" xfId="38" applyFont="1"/>
    <xf numFmtId="0" fontId="5" fillId="0" borderId="12" xfId="38" applyBorder="1" applyAlignment="1">
      <alignment horizontal="center"/>
    </xf>
    <xf numFmtId="0" fontId="5" fillId="0" borderId="12" xfId="38" applyFont="1" applyBorder="1" applyAlignment="1">
      <alignment horizontal="center"/>
    </xf>
    <xf numFmtId="0" fontId="5" fillId="0" borderId="10" xfId="38" applyBorder="1"/>
    <xf numFmtId="0" fontId="10" fillId="0" borderId="10" xfId="38" applyFont="1" applyBorder="1" applyAlignment="1">
      <alignment horizontal="right"/>
    </xf>
    <xf numFmtId="0" fontId="5" fillId="0" borderId="10" xfId="38" applyFont="1" applyBorder="1"/>
    <xf numFmtId="0" fontId="5" fillId="0" borderId="10" xfId="38" applyFont="1" applyBorder="1" applyAlignment="1">
      <alignment horizontal="right"/>
    </xf>
    <xf numFmtId="0" fontId="5" fillId="0" borderId="10" xfId="38" applyBorder="1" applyAlignment="1">
      <alignment horizontal="right"/>
    </xf>
    <xf numFmtId="2" fontId="5" fillId="0" borderId="10" xfId="38" applyNumberFormat="1" applyBorder="1"/>
    <xf numFmtId="4" fontId="5" fillId="0" borderId="10" xfId="38" applyNumberFormat="1" applyBorder="1"/>
    <xf numFmtId="0" fontId="5" fillId="0" borderId="10" xfId="38" applyBorder="1" applyAlignment="1">
      <alignment wrapText="1"/>
    </xf>
    <xf numFmtId="0" fontId="5" fillId="0" borderId="10" xfId="38" applyBorder="1" applyAlignment="1">
      <alignment horizontal="center" vertical="center" wrapText="1"/>
    </xf>
    <xf numFmtId="0" fontId="5" fillId="0" borderId="10" xfId="38" applyBorder="1" applyAlignment="1">
      <alignment horizontal="center"/>
    </xf>
    <xf numFmtId="0" fontId="5" fillId="0" borderId="10" xfId="38" applyBorder="1" applyAlignment="1">
      <alignment horizontal="center" vertical="center"/>
    </xf>
    <xf numFmtId="0" fontId="5" fillId="0" borderId="10" xfId="38" applyBorder="1" applyAlignment="1">
      <alignment horizontal="center" wrapText="1"/>
    </xf>
    <xf numFmtId="0" fontId="5" fillId="0" borderId="0" xfId="38" applyAlignment="1">
      <alignment horizontal="center"/>
    </xf>
    <xf numFmtId="0" fontId="5" fillId="0" borderId="11" xfId="38" applyBorder="1" applyAlignment="1">
      <alignment horizontal="center"/>
    </xf>
    <xf numFmtId="0" fontId="37" fillId="0" borderId="0" xfId="38" applyFont="1" applyAlignment="1">
      <alignment horizontal="center"/>
    </xf>
    <xf numFmtId="0" fontId="38" fillId="0" borderId="10" xfId="38" applyFont="1" applyFill="1" applyBorder="1" applyAlignment="1">
      <alignment horizontal="center" vertical="center" wrapText="1"/>
    </xf>
    <xf numFmtId="0" fontId="38" fillId="0" borderId="10" xfId="38" applyFont="1" applyFill="1" applyBorder="1" applyAlignment="1">
      <alignment horizontal="center" vertical="center" wrapText="1"/>
    </xf>
    <xf numFmtId="0" fontId="4" fillId="24" borderId="10" xfId="0" applyFont="1" applyFill="1" applyBorder="1" applyAlignment="1">
      <alignment vertical="top" wrapText="1" shrinkToFit="1"/>
    </xf>
    <xf numFmtId="0" fontId="4" fillId="24" borderId="10" xfId="0" applyFont="1" applyFill="1" applyBorder="1" applyAlignment="1">
      <alignment vertical="top" wrapText="1"/>
    </xf>
    <xf numFmtId="0" fontId="4" fillId="24" borderId="10" xfId="0" applyFont="1" applyFill="1" applyBorder="1" applyAlignment="1">
      <alignment vertical="center" shrinkToFit="1"/>
    </xf>
    <xf numFmtId="0" fontId="6" fillId="24" borderId="14" xfId="49" applyFont="1" applyFill="1" applyBorder="1" applyAlignment="1">
      <alignment horizontal="center" vertical="top" wrapText="1"/>
    </xf>
    <xf numFmtId="0" fontId="6" fillId="24" borderId="15" xfId="49" applyFont="1" applyFill="1" applyBorder="1" applyAlignment="1">
      <alignment horizontal="center" vertical="top" wrapText="1"/>
    </xf>
    <xf numFmtId="0" fontId="6" fillId="24" borderId="16" xfId="49" applyFont="1" applyFill="1" applyBorder="1" applyAlignment="1">
      <alignment horizontal="center" vertical="top" wrapText="1"/>
    </xf>
    <xf numFmtId="0" fontId="39" fillId="0" borderId="13" xfId="38" applyFont="1" applyBorder="1" applyAlignment="1">
      <alignment wrapText="1"/>
    </xf>
    <xf numFmtId="0" fontId="39" fillId="0" borderId="10" xfId="38" applyFont="1" applyBorder="1" applyAlignment="1">
      <alignment horizontal="center"/>
    </xf>
    <xf numFmtId="0" fontId="39" fillId="0" borderId="13" xfId="38" applyFont="1" applyBorder="1" applyAlignment="1">
      <alignment horizontal="center"/>
    </xf>
    <xf numFmtId="169" fontId="39" fillId="0" borderId="13" xfId="38" applyNumberFormat="1" applyFont="1" applyBorder="1" applyAlignment="1">
      <alignment horizontal="center"/>
    </xf>
    <xf numFmtId="169" fontId="39" fillId="0" borderId="10" xfId="38" applyNumberFormat="1" applyFont="1" applyBorder="1" applyAlignment="1">
      <alignment horizontal="center"/>
    </xf>
    <xf numFmtId="0" fontId="40" fillId="0" borderId="10" xfId="62" applyNumberFormat="1" applyFont="1" applyFill="1" applyBorder="1" applyAlignment="1">
      <alignment horizontal="center" vertical="center" wrapText="1"/>
    </xf>
    <xf numFmtId="0" fontId="10" fillId="0" borderId="10" xfId="62" applyNumberFormat="1" applyFont="1" applyFill="1" applyBorder="1" applyAlignment="1">
      <alignment horizontal="center" vertical="center" wrapText="1"/>
    </xf>
    <xf numFmtId="49" fontId="10" fillId="0" borderId="10" xfId="62" applyNumberFormat="1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left" vertical="center" wrapText="1"/>
    </xf>
    <xf numFmtId="0" fontId="5" fillId="0" borderId="10" xfId="62" applyNumberFormat="1" applyFont="1" applyFill="1" applyBorder="1" applyAlignment="1">
      <alignment horizontal="center" vertical="center" wrapText="1"/>
    </xf>
    <xf numFmtId="49" fontId="5" fillId="0" borderId="10" xfId="62" applyNumberFormat="1" applyFont="1" applyFill="1" applyBorder="1" applyAlignment="1">
      <alignment horizontal="center" vertical="center" wrapText="1"/>
    </xf>
    <xf numFmtId="0" fontId="5" fillId="0" borderId="10" xfId="62" applyNumberFormat="1" applyFont="1" applyFill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left" vertical="center" wrapText="1"/>
    </xf>
    <xf numFmtId="0" fontId="5" fillId="0" borderId="10" xfId="39" applyNumberFormat="1" applyFont="1" applyBorder="1" applyAlignment="1">
      <alignment horizontal="center" vertical="center" wrapText="1"/>
    </xf>
    <xf numFmtId="0" fontId="5" fillId="0" borderId="10" xfId="49" applyNumberFormat="1" applyFont="1" applyFill="1" applyBorder="1" applyAlignment="1">
      <alignment horizontal="center" vertical="center" wrapText="1"/>
    </xf>
    <xf numFmtId="0" fontId="5" fillId="0" borderId="10" xfId="39" applyNumberFormat="1" applyFont="1" applyBorder="1" applyAlignment="1">
      <alignment horizontal="left" vertical="center" wrapText="1"/>
    </xf>
    <xf numFmtId="49" fontId="5" fillId="0" borderId="10" xfId="39" applyNumberFormat="1" applyFont="1" applyBorder="1" applyAlignment="1">
      <alignment horizontal="center" vertical="center" wrapText="1"/>
    </xf>
    <xf numFmtId="0" fontId="5" fillId="0" borderId="10" xfId="39" applyNumberFormat="1" applyFont="1" applyFill="1" applyBorder="1" applyAlignment="1">
      <alignment horizontal="center" vertical="center" wrapText="1"/>
    </xf>
    <xf numFmtId="49" fontId="31" fillId="0" borderId="10" xfId="0" applyNumberFormat="1" applyFont="1" applyBorder="1" applyAlignment="1">
      <alignment horizontal="center" vertical="center" wrapText="1"/>
    </xf>
    <xf numFmtId="0" fontId="5" fillId="0" borderId="10" xfId="63" applyNumberFormat="1" applyFont="1" applyFill="1" applyBorder="1" applyAlignment="1">
      <alignment horizontal="left" vertical="center" wrapText="1"/>
    </xf>
    <xf numFmtId="0" fontId="40" fillId="0" borderId="10" xfId="63" applyNumberFormat="1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0" xfId="0" applyNumberFormat="1" applyFont="1" applyBorder="1" applyAlignment="1">
      <alignment horizontal="center" vertical="center" wrapText="1"/>
    </xf>
    <xf numFmtId="0" fontId="5" fillId="0" borderId="10" xfId="62" applyNumberFormat="1" applyFont="1" applyFill="1" applyBorder="1" applyAlignment="1">
      <alignment vertical="center" wrapText="1"/>
    </xf>
  </cellXfs>
  <cellStyles count="6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 2" xfId="28"/>
    <cellStyle name="Comma 2 2" xfId="59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2 2" xfId="58"/>
    <cellStyle name="Normal 3" xfId="39"/>
    <cellStyle name="Normal 3 2" xfId="40"/>
    <cellStyle name="Normal 4" xfId="41"/>
    <cellStyle name="Normal 4 2" xfId="42"/>
    <cellStyle name="Normal 4 2 2" xfId="61"/>
    <cellStyle name="Normal 4 3" xfId="60"/>
    <cellStyle name="Normal 4_2_Karta_1_Korpuss_Tvaika" xfId="43"/>
    <cellStyle name="Normal 8" xfId="56"/>
    <cellStyle name="Normal_Liepaja Peldu 5 UK tames" xfId="63"/>
    <cellStyle name="Normal_Marupe bernudarzs koptame_19 virtuves KOPTAME" xfId="57"/>
    <cellStyle name="Normal_Siguldas 27 - tabulas" xfId="62"/>
    <cellStyle name="Normal_TAME-POLIPLASTS" xfId="44"/>
    <cellStyle name="Note 2" xfId="45"/>
    <cellStyle name="Output 2" xfId="46"/>
    <cellStyle name="Percent 2" xfId="47"/>
    <cellStyle name="Stils 1" xfId="48"/>
    <cellStyle name="Style 1" xfId="49"/>
    <cellStyle name="Style 1 2" xfId="50"/>
    <cellStyle name="Style 1_1_Karta_3_Korpuss" xfId="51"/>
    <cellStyle name="Title 2" xfId="52"/>
    <cellStyle name="Total 2" xfId="53"/>
    <cellStyle name="Warning Text 2" xfId="54"/>
    <cellStyle name="Обычный_Telefona centrale DECT" xfId="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46</xdr:row>
      <xdr:rowOff>0</xdr:rowOff>
    </xdr:from>
    <xdr:ext cx="184731" cy="273379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4038600" y="190500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73379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4038600" y="190500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73379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4038600" y="190500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73379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4038600" y="190500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73379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4038600" y="190500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73379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4038600" y="190500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46</xdr:row>
      <xdr:rowOff>2235</xdr:rowOff>
    </xdr:from>
    <xdr:ext cx="184731" cy="273379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4038600" y="1907235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2227232</xdr:colOff>
      <xdr:row>66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2617757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2227232</xdr:colOff>
      <xdr:row>66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2617757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66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2624921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66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2624921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66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2624921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66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2624921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2229715</xdr:colOff>
      <xdr:row>66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262024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2229715</xdr:colOff>
      <xdr:row>66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262024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2229715</xdr:colOff>
      <xdr:row>66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262024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2229715</xdr:colOff>
      <xdr:row>66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262024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95" name="TextBox 794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00" name="TextBox 799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18" name="TextBox 817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25" name="TextBox 824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37" name="TextBox 836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43" name="TextBox 84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61" name="TextBox 860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62" name="TextBox 861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67" name="TextBox 866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79" name="TextBox 878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81" name="TextBox 880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84" name="TextBox 883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85" name="TextBox 884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86" name="TextBox 885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96" name="TextBox 895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02" name="TextBox 901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03" name="TextBox 90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04" name="TextBox 903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08" name="TextBox 907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09" name="TextBox 908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10" name="TextBox 909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11" name="TextBox 910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12" name="TextBox 911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13" name="TextBox 91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14" name="TextBox 913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15" name="TextBox 914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16" name="TextBox 915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17" name="TextBox 916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18" name="TextBox 917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19" name="TextBox 918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64</xdr:row>
      <xdr:rowOff>2235</xdr:rowOff>
    </xdr:from>
    <xdr:ext cx="184731" cy="264560"/>
    <xdr:sp macro="" textlink="">
      <xdr:nvSpPr>
        <xdr:cNvPr id="920" name="TextBox 919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2624921" y="5717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64</xdr:row>
      <xdr:rowOff>2235</xdr:rowOff>
    </xdr:from>
    <xdr:ext cx="184731" cy="264560"/>
    <xdr:sp macro="" textlink="">
      <xdr:nvSpPr>
        <xdr:cNvPr id="921" name="TextBox 920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2624921" y="5717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64</xdr:row>
      <xdr:rowOff>2235</xdr:rowOff>
    </xdr:from>
    <xdr:ext cx="184731" cy="264560"/>
    <xdr:sp macro="" textlink="">
      <xdr:nvSpPr>
        <xdr:cNvPr id="922" name="TextBox 921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2624921" y="5717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64</xdr:row>
      <xdr:rowOff>2235</xdr:rowOff>
    </xdr:from>
    <xdr:ext cx="184731" cy="264560"/>
    <xdr:sp macro="" textlink="">
      <xdr:nvSpPr>
        <xdr:cNvPr id="923" name="TextBox 92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2624921" y="5717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64</xdr:row>
      <xdr:rowOff>0</xdr:rowOff>
    </xdr:from>
    <xdr:ext cx="184731" cy="264560"/>
    <xdr:sp macro="" textlink="">
      <xdr:nvSpPr>
        <xdr:cNvPr id="924" name="TextBox 923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2619412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64</xdr:row>
      <xdr:rowOff>0</xdr:rowOff>
    </xdr:from>
    <xdr:ext cx="184731" cy="264560"/>
    <xdr:sp macro="" textlink="">
      <xdr:nvSpPr>
        <xdr:cNvPr id="925" name="TextBox 924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2619412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926" name="TextBox 925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4038600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927" name="TextBox 926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4038600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64</xdr:row>
      <xdr:rowOff>2235</xdr:rowOff>
    </xdr:from>
    <xdr:ext cx="184731" cy="264560"/>
    <xdr:sp macro="" textlink="">
      <xdr:nvSpPr>
        <xdr:cNvPr id="928" name="TextBox 927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2624921" y="5717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64</xdr:row>
      <xdr:rowOff>2235</xdr:rowOff>
    </xdr:from>
    <xdr:ext cx="184731" cy="264560"/>
    <xdr:sp macro="" textlink="">
      <xdr:nvSpPr>
        <xdr:cNvPr id="929" name="TextBox 928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2624921" y="5717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64</xdr:row>
      <xdr:rowOff>2235</xdr:rowOff>
    </xdr:from>
    <xdr:ext cx="184731" cy="264560"/>
    <xdr:sp macro="" textlink="">
      <xdr:nvSpPr>
        <xdr:cNvPr id="930" name="TextBox 929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2624921" y="5717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64</xdr:row>
      <xdr:rowOff>2235</xdr:rowOff>
    </xdr:from>
    <xdr:ext cx="184731" cy="264560"/>
    <xdr:sp macro="" textlink="">
      <xdr:nvSpPr>
        <xdr:cNvPr id="931" name="TextBox 930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2624921" y="5717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2229715</xdr:colOff>
      <xdr:row>66</xdr:row>
      <xdr:rowOff>0</xdr:rowOff>
    </xdr:from>
    <xdr:ext cx="184731" cy="264560"/>
    <xdr:sp macro="" textlink="">
      <xdr:nvSpPr>
        <xdr:cNvPr id="932" name="TextBox 931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262024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2229715</xdr:colOff>
      <xdr:row>66</xdr:row>
      <xdr:rowOff>0</xdr:rowOff>
    </xdr:from>
    <xdr:ext cx="184731" cy="264560"/>
    <xdr:sp macro="" textlink="">
      <xdr:nvSpPr>
        <xdr:cNvPr id="933" name="TextBox 93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262024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2229715</xdr:colOff>
      <xdr:row>66</xdr:row>
      <xdr:rowOff>0</xdr:rowOff>
    </xdr:from>
    <xdr:ext cx="184731" cy="264560"/>
    <xdr:sp macro="" textlink="">
      <xdr:nvSpPr>
        <xdr:cNvPr id="934" name="TextBox 933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262024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2229715</xdr:colOff>
      <xdr:row>66</xdr:row>
      <xdr:rowOff>0</xdr:rowOff>
    </xdr:from>
    <xdr:ext cx="184731" cy="264560"/>
    <xdr:sp macro="" textlink="">
      <xdr:nvSpPr>
        <xdr:cNvPr id="935" name="TextBox 934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262024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36" name="TextBox 935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937" name="TextBox 936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38" name="TextBox 937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939" name="TextBox 938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940" name="TextBox 939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941" name="TextBox 940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942" name="TextBox 941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43" name="TextBox 94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44" name="TextBox 943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64</xdr:row>
      <xdr:rowOff>0</xdr:rowOff>
    </xdr:from>
    <xdr:ext cx="184731" cy="264560"/>
    <xdr:sp macro="" textlink="">
      <xdr:nvSpPr>
        <xdr:cNvPr id="945" name="TextBox 944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2619412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64</xdr:row>
      <xdr:rowOff>0</xdr:rowOff>
    </xdr:from>
    <xdr:ext cx="184731" cy="264560"/>
    <xdr:sp macro="" textlink="">
      <xdr:nvSpPr>
        <xdr:cNvPr id="946" name="TextBox 945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2619412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947" name="TextBox 946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4038600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4038600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949" name="TextBox 948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950" name="TextBox 949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951" name="TextBox 950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2227232</xdr:colOff>
      <xdr:row>66</xdr:row>
      <xdr:rowOff>0</xdr:rowOff>
    </xdr:from>
    <xdr:ext cx="184731" cy="264560"/>
    <xdr:sp macro="" textlink="">
      <xdr:nvSpPr>
        <xdr:cNvPr id="953" name="TextBox 95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2617757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2227232</xdr:colOff>
      <xdr:row>66</xdr:row>
      <xdr:rowOff>0</xdr:rowOff>
    </xdr:from>
    <xdr:ext cx="184731" cy="264560"/>
    <xdr:sp macro="" textlink="">
      <xdr:nvSpPr>
        <xdr:cNvPr id="954" name="TextBox 953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2617757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955" name="TextBox 954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73379"/>
    <xdr:sp macro="" textlink="">
      <xdr:nvSpPr>
        <xdr:cNvPr id="956" name="TextBox 95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4038600" y="571500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73379"/>
    <xdr:sp macro="" textlink="">
      <xdr:nvSpPr>
        <xdr:cNvPr id="957" name="TextBox 95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4038600" y="571500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73379"/>
    <xdr:sp macro="" textlink="">
      <xdr:nvSpPr>
        <xdr:cNvPr id="958" name="TextBox 957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4038600" y="571500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73379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4038600" y="571500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73379"/>
    <xdr:sp macro="" textlink="">
      <xdr:nvSpPr>
        <xdr:cNvPr id="960" name="TextBox 959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4038600" y="571500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73379"/>
    <xdr:sp macro="" textlink="">
      <xdr:nvSpPr>
        <xdr:cNvPr id="961" name="TextBox 960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4038600" y="571500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64</xdr:row>
      <xdr:rowOff>2235</xdr:rowOff>
    </xdr:from>
    <xdr:ext cx="184731" cy="273379"/>
    <xdr:sp macro="" textlink="">
      <xdr:nvSpPr>
        <xdr:cNvPr id="962" name="TextBox 96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4038600" y="5717235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63" name="TextBox 96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64" name="TextBox 96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65" name="TextBox 96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66" name="TextBox 965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67" name="TextBox 96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68" name="TextBox 967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69" name="TextBox 968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70" name="TextBox 969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71" name="TextBox 97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72" name="TextBox 971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73" name="TextBox 97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74" name="TextBox 973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75" name="TextBox 974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76" name="TextBox 975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77" name="TextBox 97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78" name="TextBox 977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979" name="TextBox 978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980" name="TextBox 979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981" name="TextBox 98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982" name="TextBox 98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983" name="TextBox 98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984" name="TextBox 983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985" name="TextBox 984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986" name="TextBox 985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66</xdr:row>
      <xdr:rowOff>0</xdr:rowOff>
    </xdr:from>
    <xdr:ext cx="184731" cy="264560"/>
    <xdr:sp macro="" textlink="">
      <xdr:nvSpPr>
        <xdr:cNvPr id="987" name="TextBox 986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2624921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66</xdr:row>
      <xdr:rowOff>0</xdr:rowOff>
    </xdr:from>
    <xdr:ext cx="184731" cy="264560"/>
    <xdr:sp macro="" textlink="">
      <xdr:nvSpPr>
        <xdr:cNvPr id="988" name="TextBox 987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2624921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66</xdr:row>
      <xdr:rowOff>0</xdr:rowOff>
    </xdr:from>
    <xdr:ext cx="184731" cy="264560"/>
    <xdr:sp macro="" textlink="">
      <xdr:nvSpPr>
        <xdr:cNvPr id="989" name="TextBox 988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2624921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66</xdr:row>
      <xdr:rowOff>0</xdr:rowOff>
    </xdr:from>
    <xdr:ext cx="184731" cy="264560"/>
    <xdr:sp macro="" textlink="">
      <xdr:nvSpPr>
        <xdr:cNvPr id="990" name="TextBox 989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2624921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991" name="TextBox 990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992" name="TextBox 991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93" name="TextBox 99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94" name="TextBox 993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66</xdr:row>
      <xdr:rowOff>0</xdr:rowOff>
    </xdr:from>
    <xdr:ext cx="184731" cy="264560"/>
    <xdr:sp macro="" textlink="">
      <xdr:nvSpPr>
        <xdr:cNvPr id="995" name="TextBox 994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2624921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66</xdr:row>
      <xdr:rowOff>0</xdr:rowOff>
    </xdr:from>
    <xdr:ext cx="184731" cy="264560"/>
    <xdr:sp macro="" textlink="">
      <xdr:nvSpPr>
        <xdr:cNvPr id="996" name="TextBox 995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2624921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66</xdr:row>
      <xdr:rowOff>0</xdr:rowOff>
    </xdr:from>
    <xdr:ext cx="184731" cy="264560"/>
    <xdr:sp macro="" textlink="">
      <xdr:nvSpPr>
        <xdr:cNvPr id="997" name="TextBox 996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2624921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66</xdr:row>
      <xdr:rowOff>0</xdr:rowOff>
    </xdr:from>
    <xdr:ext cx="184731" cy="264560"/>
    <xdr:sp macro="" textlink="">
      <xdr:nvSpPr>
        <xdr:cNvPr id="998" name="TextBox 997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2624921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999" name="TextBox 998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1000" name="TextBox 999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01" name="TextBox 1000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02" name="TextBox 1001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73379"/>
    <xdr:sp macro="" textlink="">
      <xdr:nvSpPr>
        <xdr:cNvPr id="1003" name="TextBox 100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4038600" y="619125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73379"/>
    <xdr:sp macro="" textlink="">
      <xdr:nvSpPr>
        <xdr:cNvPr id="1004" name="TextBox 1003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4038600" y="619125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73379"/>
    <xdr:sp macro="" textlink="">
      <xdr:nvSpPr>
        <xdr:cNvPr id="1005" name="TextBox 1004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4038600" y="619125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73379"/>
    <xdr:sp macro="" textlink="">
      <xdr:nvSpPr>
        <xdr:cNvPr id="1006" name="TextBox 1005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4038600" y="619125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73379"/>
    <xdr:sp macro="" textlink="">
      <xdr:nvSpPr>
        <xdr:cNvPr id="1007" name="TextBox 1006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4038600" y="619125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73379"/>
    <xdr:sp macro="" textlink="">
      <xdr:nvSpPr>
        <xdr:cNvPr id="1008" name="TextBox 1007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4038600" y="619125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73379"/>
    <xdr:sp macro="" textlink="">
      <xdr:nvSpPr>
        <xdr:cNvPr id="1009" name="TextBox 1008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4038600" y="619125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10" name="TextBox 1009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11" name="TextBox 1010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12" name="TextBox 1011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13" name="TextBox 101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14" name="TextBox 1013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15" name="TextBox 1014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16" name="TextBox 1015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17" name="TextBox 1016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18" name="TextBox 1017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19" name="TextBox 1018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20" name="TextBox 1019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21" name="TextBox 1020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22" name="TextBox 1021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23" name="TextBox 102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24" name="TextBox 1023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25" name="TextBox 1024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1026" name="TextBox 1025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1027" name="TextBox 1026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1028" name="TextBox 1027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1029" name="TextBox 1028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1030" name="TextBox 1029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1031" name="TextBox 1030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1032" name="TextBox 1031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1033" name="TextBox 103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53</xdr:row>
      <xdr:rowOff>0</xdr:rowOff>
    </xdr:from>
    <xdr:ext cx="184731" cy="264560"/>
    <xdr:sp macro="" textlink="">
      <xdr:nvSpPr>
        <xdr:cNvPr id="1034" name="TextBox 1033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2627322" y="333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53</xdr:row>
      <xdr:rowOff>0</xdr:rowOff>
    </xdr:from>
    <xdr:ext cx="184731" cy="264560"/>
    <xdr:sp macro="" textlink="">
      <xdr:nvSpPr>
        <xdr:cNvPr id="1035" name="TextBox 1034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2627322" y="333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53</xdr:row>
      <xdr:rowOff>0</xdr:rowOff>
    </xdr:from>
    <xdr:ext cx="184731" cy="264560"/>
    <xdr:sp macro="" textlink="">
      <xdr:nvSpPr>
        <xdr:cNvPr id="1036" name="TextBox 1035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2627322" y="333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53</xdr:row>
      <xdr:rowOff>0</xdr:rowOff>
    </xdr:from>
    <xdr:ext cx="184731" cy="264560"/>
    <xdr:sp macro="" textlink="">
      <xdr:nvSpPr>
        <xdr:cNvPr id="1037" name="TextBox 1036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2627322" y="333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53</xdr:row>
      <xdr:rowOff>0</xdr:rowOff>
    </xdr:from>
    <xdr:ext cx="184731" cy="264560"/>
    <xdr:sp macro="" textlink="">
      <xdr:nvSpPr>
        <xdr:cNvPr id="1038" name="TextBox 1037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2627322" y="333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53</xdr:row>
      <xdr:rowOff>0</xdr:rowOff>
    </xdr:from>
    <xdr:ext cx="184731" cy="264560"/>
    <xdr:sp macro="" textlink="">
      <xdr:nvSpPr>
        <xdr:cNvPr id="1039" name="TextBox 1038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2627322" y="333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53</xdr:row>
      <xdr:rowOff>0</xdr:rowOff>
    </xdr:from>
    <xdr:ext cx="184731" cy="264560"/>
    <xdr:sp macro="" textlink="">
      <xdr:nvSpPr>
        <xdr:cNvPr id="1040" name="TextBox 1039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2627322" y="333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53</xdr:row>
      <xdr:rowOff>0</xdr:rowOff>
    </xdr:from>
    <xdr:ext cx="184731" cy="264560"/>
    <xdr:sp macro="" textlink="">
      <xdr:nvSpPr>
        <xdr:cNvPr id="1041" name="TextBox 1040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2627322" y="333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42" name="TextBox 1041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43" name="TextBox 104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44" name="TextBox 1043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45" name="TextBox 1044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46" name="TextBox 1045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47" name="TextBox 1046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48" name="TextBox 1047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49" name="TextBox 1048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50" name="TextBox 1049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51" name="TextBox 1050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52" name="TextBox 105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53" name="TextBox 105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54" name="TextBox 1053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55" name="TextBox 1054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56" name="TextBox 1055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57" name="TextBox 1056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58" name="TextBox 1057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59" name="TextBox 1058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60" name="TextBox 1059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61" name="TextBox 1060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62" name="TextBox 1061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63" name="TextBox 106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64" name="TextBox 1063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65" name="TextBox 1064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66" name="TextBox 1065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67" name="TextBox 1066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68" name="TextBox 1067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69" name="TextBox 1068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70" name="TextBox 1069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71" name="TextBox 1070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72" name="TextBox 1071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73" name="TextBox 107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74" name="TextBox 1073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75" name="TextBox 1074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76" name="TextBox 1075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77" name="TextBox 1076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78" name="TextBox 1077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79" name="TextBox 1078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80" name="TextBox 1079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81" name="TextBox 1080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82" name="TextBox 1081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83" name="TextBox 108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84" name="TextBox 1083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85" name="TextBox 1084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86" name="TextBox 1085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87" name="TextBox 1086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88" name="TextBox 1087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89" name="TextBox 1088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90" name="TextBox 1089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91" name="TextBox 1090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92" name="TextBox 1091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93" name="TextBox 109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94" name="TextBox 1093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95" name="TextBox 1094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mx%20servisa%20eka/darbu%20apjo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3">
          <cell r="A3" t="str">
            <v>Būvdarbi</v>
          </cell>
        </row>
        <row r="7">
          <cell r="A7" t="str">
            <v>Pasūtījuma Nr.: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C3" sqref="C3:G3"/>
    </sheetView>
  </sheetViews>
  <sheetFormatPr defaultRowHeight="12.75" x14ac:dyDescent="0.2"/>
  <cols>
    <col min="1" max="1" width="7" style="41" customWidth="1"/>
    <col min="2" max="2" width="16.28515625" style="41" customWidth="1"/>
    <col min="3" max="3" width="35" style="41" customWidth="1"/>
    <col min="4" max="4" width="12" style="41" customWidth="1"/>
    <col min="5" max="7" width="19" style="41" customWidth="1"/>
    <col min="8" max="8" width="10.7109375" style="41" customWidth="1"/>
    <col min="9" max="256" width="9.140625" style="41"/>
    <col min="257" max="257" width="7" style="41" customWidth="1"/>
    <col min="258" max="258" width="11.42578125" style="41" customWidth="1"/>
    <col min="259" max="259" width="31.28515625" style="41" customWidth="1"/>
    <col min="260" max="260" width="12" style="41" customWidth="1"/>
    <col min="261" max="263" width="19" style="41" customWidth="1"/>
    <col min="264" max="264" width="10.7109375" style="41" customWidth="1"/>
    <col min="265" max="512" width="9.140625" style="41"/>
    <col min="513" max="513" width="7" style="41" customWidth="1"/>
    <col min="514" max="514" width="11.42578125" style="41" customWidth="1"/>
    <col min="515" max="515" width="31.28515625" style="41" customWidth="1"/>
    <col min="516" max="516" width="12" style="41" customWidth="1"/>
    <col min="517" max="519" width="19" style="41" customWidth="1"/>
    <col min="520" max="520" width="10.7109375" style="41" customWidth="1"/>
    <col min="521" max="768" width="9.140625" style="41"/>
    <col min="769" max="769" width="7" style="41" customWidth="1"/>
    <col min="770" max="770" width="11.42578125" style="41" customWidth="1"/>
    <col min="771" max="771" width="31.28515625" style="41" customWidth="1"/>
    <col min="772" max="772" width="12" style="41" customWidth="1"/>
    <col min="773" max="775" width="19" style="41" customWidth="1"/>
    <col min="776" max="776" width="10.7109375" style="41" customWidth="1"/>
    <col min="777" max="1024" width="9.140625" style="41"/>
    <col min="1025" max="1025" width="7" style="41" customWidth="1"/>
    <col min="1026" max="1026" width="11.42578125" style="41" customWidth="1"/>
    <col min="1027" max="1027" width="31.28515625" style="41" customWidth="1"/>
    <col min="1028" max="1028" width="12" style="41" customWidth="1"/>
    <col min="1029" max="1031" width="19" style="41" customWidth="1"/>
    <col min="1032" max="1032" width="10.7109375" style="41" customWidth="1"/>
    <col min="1033" max="1280" width="9.140625" style="41"/>
    <col min="1281" max="1281" width="7" style="41" customWidth="1"/>
    <col min="1282" max="1282" width="11.42578125" style="41" customWidth="1"/>
    <col min="1283" max="1283" width="31.28515625" style="41" customWidth="1"/>
    <col min="1284" max="1284" width="12" style="41" customWidth="1"/>
    <col min="1285" max="1287" width="19" style="41" customWidth="1"/>
    <col min="1288" max="1288" width="10.7109375" style="41" customWidth="1"/>
    <col min="1289" max="1536" width="9.140625" style="41"/>
    <col min="1537" max="1537" width="7" style="41" customWidth="1"/>
    <col min="1538" max="1538" width="11.42578125" style="41" customWidth="1"/>
    <col min="1539" max="1539" width="31.28515625" style="41" customWidth="1"/>
    <col min="1540" max="1540" width="12" style="41" customWidth="1"/>
    <col min="1541" max="1543" width="19" style="41" customWidth="1"/>
    <col min="1544" max="1544" width="10.7109375" style="41" customWidth="1"/>
    <col min="1545" max="1792" width="9.140625" style="41"/>
    <col min="1793" max="1793" width="7" style="41" customWidth="1"/>
    <col min="1794" max="1794" width="11.42578125" style="41" customWidth="1"/>
    <col min="1795" max="1795" width="31.28515625" style="41" customWidth="1"/>
    <col min="1796" max="1796" width="12" style="41" customWidth="1"/>
    <col min="1797" max="1799" width="19" style="41" customWidth="1"/>
    <col min="1800" max="1800" width="10.7109375" style="41" customWidth="1"/>
    <col min="1801" max="2048" width="9.140625" style="41"/>
    <col min="2049" max="2049" width="7" style="41" customWidth="1"/>
    <col min="2050" max="2050" width="11.42578125" style="41" customWidth="1"/>
    <col min="2051" max="2051" width="31.28515625" style="41" customWidth="1"/>
    <col min="2052" max="2052" width="12" style="41" customWidth="1"/>
    <col min="2053" max="2055" width="19" style="41" customWidth="1"/>
    <col min="2056" max="2056" width="10.7109375" style="41" customWidth="1"/>
    <col min="2057" max="2304" width="9.140625" style="41"/>
    <col min="2305" max="2305" width="7" style="41" customWidth="1"/>
    <col min="2306" max="2306" width="11.42578125" style="41" customWidth="1"/>
    <col min="2307" max="2307" width="31.28515625" style="41" customWidth="1"/>
    <col min="2308" max="2308" width="12" style="41" customWidth="1"/>
    <col min="2309" max="2311" width="19" style="41" customWidth="1"/>
    <col min="2312" max="2312" width="10.7109375" style="41" customWidth="1"/>
    <col min="2313" max="2560" width="9.140625" style="41"/>
    <col min="2561" max="2561" width="7" style="41" customWidth="1"/>
    <col min="2562" max="2562" width="11.42578125" style="41" customWidth="1"/>
    <col min="2563" max="2563" width="31.28515625" style="41" customWidth="1"/>
    <col min="2564" max="2564" width="12" style="41" customWidth="1"/>
    <col min="2565" max="2567" width="19" style="41" customWidth="1"/>
    <col min="2568" max="2568" width="10.7109375" style="41" customWidth="1"/>
    <col min="2569" max="2816" width="9.140625" style="41"/>
    <col min="2817" max="2817" width="7" style="41" customWidth="1"/>
    <col min="2818" max="2818" width="11.42578125" style="41" customWidth="1"/>
    <col min="2819" max="2819" width="31.28515625" style="41" customWidth="1"/>
    <col min="2820" max="2820" width="12" style="41" customWidth="1"/>
    <col min="2821" max="2823" width="19" style="41" customWidth="1"/>
    <col min="2824" max="2824" width="10.7109375" style="41" customWidth="1"/>
    <col min="2825" max="3072" width="9.140625" style="41"/>
    <col min="3073" max="3073" width="7" style="41" customWidth="1"/>
    <col min="3074" max="3074" width="11.42578125" style="41" customWidth="1"/>
    <col min="3075" max="3075" width="31.28515625" style="41" customWidth="1"/>
    <col min="3076" max="3076" width="12" style="41" customWidth="1"/>
    <col min="3077" max="3079" width="19" style="41" customWidth="1"/>
    <col min="3080" max="3080" width="10.7109375" style="41" customWidth="1"/>
    <col min="3081" max="3328" width="9.140625" style="41"/>
    <col min="3329" max="3329" width="7" style="41" customWidth="1"/>
    <col min="3330" max="3330" width="11.42578125" style="41" customWidth="1"/>
    <col min="3331" max="3331" width="31.28515625" style="41" customWidth="1"/>
    <col min="3332" max="3332" width="12" style="41" customWidth="1"/>
    <col min="3333" max="3335" width="19" style="41" customWidth="1"/>
    <col min="3336" max="3336" width="10.7109375" style="41" customWidth="1"/>
    <col min="3337" max="3584" width="9.140625" style="41"/>
    <col min="3585" max="3585" width="7" style="41" customWidth="1"/>
    <col min="3586" max="3586" width="11.42578125" style="41" customWidth="1"/>
    <col min="3587" max="3587" width="31.28515625" style="41" customWidth="1"/>
    <col min="3588" max="3588" width="12" style="41" customWidth="1"/>
    <col min="3589" max="3591" width="19" style="41" customWidth="1"/>
    <col min="3592" max="3592" width="10.7109375" style="41" customWidth="1"/>
    <col min="3593" max="3840" width="9.140625" style="41"/>
    <col min="3841" max="3841" width="7" style="41" customWidth="1"/>
    <col min="3842" max="3842" width="11.42578125" style="41" customWidth="1"/>
    <col min="3843" max="3843" width="31.28515625" style="41" customWidth="1"/>
    <col min="3844" max="3844" width="12" style="41" customWidth="1"/>
    <col min="3845" max="3847" width="19" style="41" customWidth="1"/>
    <col min="3848" max="3848" width="10.7109375" style="41" customWidth="1"/>
    <col min="3849" max="4096" width="9.140625" style="41"/>
    <col min="4097" max="4097" width="7" style="41" customWidth="1"/>
    <col min="4098" max="4098" width="11.42578125" style="41" customWidth="1"/>
    <col min="4099" max="4099" width="31.28515625" style="41" customWidth="1"/>
    <col min="4100" max="4100" width="12" style="41" customWidth="1"/>
    <col min="4101" max="4103" width="19" style="41" customWidth="1"/>
    <col min="4104" max="4104" width="10.7109375" style="41" customWidth="1"/>
    <col min="4105" max="4352" width="9.140625" style="41"/>
    <col min="4353" max="4353" width="7" style="41" customWidth="1"/>
    <col min="4354" max="4354" width="11.42578125" style="41" customWidth="1"/>
    <col min="4355" max="4355" width="31.28515625" style="41" customWidth="1"/>
    <col min="4356" max="4356" width="12" style="41" customWidth="1"/>
    <col min="4357" max="4359" width="19" style="41" customWidth="1"/>
    <col min="4360" max="4360" width="10.7109375" style="41" customWidth="1"/>
    <col min="4361" max="4608" width="9.140625" style="41"/>
    <col min="4609" max="4609" width="7" style="41" customWidth="1"/>
    <col min="4610" max="4610" width="11.42578125" style="41" customWidth="1"/>
    <col min="4611" max="4611" width="31.28515625" style="41" customWidth="1"/>
    <col min="4612" max="4612" width="12" style="41" customWidth="1"/>
    <col min="4613" max="4615" width="19" style="41" customWidth="1"/>
    <col min="4616" max="4616" width="10.7109375" style="41" customWidth="1"/>
    <col min="4617" max="4864" width="9.140625" style="41"/>
    <col min="4865" max="4865" width="7" style="41" customWidth="1"/>
    <col min="4866" max="4866" width="11.42578125" style="41" customWidth="1"/>
    <col min="4867" max="4867" width="31.28515625" style="41" customWidth="1"/>
    <col min="4868" max="4868" width="12" style="41" customWidth="1"/>
    <col min="4869" max="4871" width="19" style="41" customWidth="1"/>
    <col min="4872" max="4872" width="10.7109375" style="41" customWidth="1"/>
    <col min="4873" max="5120" width="9.140625" style="41"/>
    <col min="5121" max="5121" width="7" style="41" customWidth="1"/>
    <col min="5122" max="5122" width="11.42578125" style="41" customWidth="1"/>
    <col min="5123" max="5123" width="31.28515625" style="41" customWidth="1"/>
    <col min="5124" max="5124" width="12" style="41" customWidth="1"/>
    <col min="5125" max="5127" width="19" style="41" customWidth="1"/>
    <col min="5128" max="5128" width="10.7109375" style="41" customWidth="1"/>
    <col min="5129" max="5376" width="9.140625" style="41"/>
    <col min="5377" max="5377" width="7" style="41" customWidth="1"/>
    <col min="5378" max="5378" width="11.42578125" style="41" customWidth="1"/>
    <col min="5379" max="5379" width="31.28515625" style="41" customWidth="1"/>
    <col min="5380" max="5380" width="12" style="41" customWidth="1"/>
    <col min="5381" max="5383" width="19" style="41" customWidth="1"/>
    <col min="5384" max="5384" width="10.7109375" style="41" customWidth="1"/>
    <col min="5385" max="5632" width="9.140625" style="41"/>
    <col min="5633" max="5633" width="7" style="41" customWidth="1"/>
    <col min="5634" max="5634" width="11.42578125" style="41" customWidth="1"/>
    <col min="5635" max="5635" width="31.28515625" style="41" customWidth="1"/>
    <col min="5636" max="5636" width="12" style="41" customWidth="1"/>
    <col min="5637" max="5639" width="19" style="41" customWidth="1"/>
    <col min="5640" max="5640" width="10.7109375" style="41" customWidth="1"/>
    <col min="5641" max="5888" width="9.140625" style="41"/>
    <col min="5889" max="5889" width="7" style="41" customWidth="1"/>
    <col min="5890" max="5890" width="11.42578125" style="41" customWidth="1"/>
    <col min="5891" max="5891" width="31.28515625" style="41" customWidth="1"/>
    <col min="5892" max="5892" width="12" style="41" customWidth="1"/>
    <col min="5893" max="5895" width="19" style="41" customWidth="1"/>
    <col min="5896" max="5896" width="10.7109375" style="41" customWidth="1"/>
    <col min="5897" max="6144" width="9.140625" style="41"/>
    <col min="6145" max="6145" width="7" style="41" customWidth="1"/>
    <col min="6146" max="6146" width="11.42578125" style="41" customWidth="1"/>
    <col min="6147" max="6147" width="31.28515625" style="41" customWidth="1"/>
    <col min="6148" max="6148" width="12" style="41" customWidth="1"/>
    <col min="6149" max="6151" width="19" style="41" customWidth="1"/>
    <col min="6152" max="6152" width="10.7109375" style="41" customWidth="1"/>
    <col min="6153" max="6400" width="9.140625" style="41"/>
    <col min="6401" max="6401" width="7" style="41" customWidth="1"/>
    <col min="6402" max="6402" width="11.42578125" style="41" customWidth="1"/>
    <col min="6403" max="6403" width="31.28515625" style="41" customWidth="1"/>
    <col min="6404" max="6404" width="12" style="41" customWidth="1"/>
    <col min="6405" max="6407" width="19" style="41" customWidth="1"/>
    <col min="6408" max="6408" width="10.7109375" style="41" customWidth="1"/>
    <col min="6409" max="6656" width="9.140625" style="41"/>
    <col min="6657" max="6657" width="7" style="41" customWidth="1"/>
    <col min="6658" max="6658" width="11.42578125" style="41" customWidth="1"/>
    <col min="6659" max="6659" width="31.28515625" style="41" customWidth="1"/>
    <col min="6660" max="6660" width="12" style="41" customWidth="1"/>
    <col min="6661" max="6663" width="19" style="41" customWidth="1"/>
    <col min="6664" max="6664" width="10.7109375" style="41" customWidth="1"/>
    <col min="6665" max="6912" width="9.140625" style="41"/>
    <col min="6913" max="6913" width="7" style="41" customWidth="1"/>
    <col min="6914" max="6914" width="11.42578125" style="41" customWidth="1"/>
    <col min="6915" max="6915" width="31.28515625" style="41" customWidth="1"/>
    <col min="6916" max="6916" width="12" style="41" customWidth="1"/>
    <col min="6917" max="6919" width="19" style="41" customWidth="1"/>
    <col min="6920" max="6920" width="10.7109375" style="41" customWidth="1"/>
    <col min="6921" max="7168" width="9.140625" style="41"/>
    <col min="7169" max="7169" width="7" style="41" customWidth="1"/>
    <col min="7170" max="7170" width="11.42578125" style="41" customWidth="1"/>
    <col min="7171" max="7171" width="31.28515625" style="41" customWidth="1"/>
    <col min="7172" max="7172" width="12" style="41" customWidth="1"/>
    <col min="7173" max="7175" width="19" style="41" customWidth="1"/>
    <col min="7176" max="7176" width="10.7109375" style="41" customWidth="1"/>
    <col min="7177" max="7424" width="9.140625" style="41"/>
    <col min="7425" max="7425" width="7" style="41" customWidth="1"/>
    <col min="7426" max="7426" width="11.42578125" style="41" customWidth="1"/>
    <col min="7427" max="7427" width="31.28515625" style="41" customWidth="1"/>
    <col min="7428" max="7428" width="12" style="41" customWidth="1"/>
    <col min="7429" max="7431" width="19" style="41" customWidth="1"/>
    <col min="7432" max="7432" width="10.7109375" style="41" customWidth="1"/>
    <col min="7433" max="7680" width="9.140625" style="41"/>
    <col min="7681" max="7681" width="7" style="41" customWidth="1"/>
    <col min="7682" max="7682" width="11.42578125" style="41" customWidth="1"/>
    <col min="7683" max="7683" width="31.28515625" style="41" customWidth="1"/>
    <col min="7684" max="7684" width="12" style="41" customWidth="1"/>
    <col min="7685" max="7687" width="19" style="41" customWidth="1"/>
    <col min="7688" max="7688" width="10.7109375" style="41" customWidth="1"/>
    <col min="7689" max="7936" width="9.140625" style="41"/>
    <col min="7937" max="7937" width="7" style="41" customWidth="1"/>
    <col min="7938" max="7938" width="11.42578125" style="41" customWidth="1"/>
    <col min="7939" max="7939" width="31.28515625" style="41" customWidth="1"/>
    <col min="7940" max="7940" width="12" style="41" customWidth="1"/>
    <col min="7941" max="7943" width="19" style="41" customWidth="1"/>
    <col min="7944" max="7944" width="10.7109375" style="41" customWidth="1"/>
    <col min="7945" max="8192" width="9.140625" style="41"/>
    <col min="8193" max="8193" width="7" style="41" customWidth="1"/>
    <col min="8194" max="8194" width="11.42578125" style="41" customWidth="1"/>
    <col min="8195" max="8195" width="31.28515625" style="41" customWidth="1"/>
    <col min="8196" max="8196" width="12" style="41" customWidth="1"/>
    <col min="8197" max="8199" width="19" style="41" customWidth="1"/>
    <col min="8200" max="8200" width="10.7109375" style="41" customWidth="1"/>
    <col min="8201" max="8448" width="9.140625" style="41"/>
    <col min="8449" max="8449" width="7" style="41" customWidth="1"/>
    <col min="8450" max="8450" width="11.42578125" style="41" customWidth="1"/>
    <col min="8451" max="8451" width="31.28515625" style="41" customWidth="1"/>
    <col min="8452" max="8452" width="12" style="41" customWidth="1"/>
    <col min="8453" max="8455" width="19" style="41" customWidth="1"/>
    <col min="8456" max="8456" width="10.7109375" style="41" customWidth="1"/>
    <col min="8457" max="8704" width="9.140625" style="41"/>
    <col min="8705" max="8705" width="7" style="41" customWidth="1"/>
    <col min="8706" max="8706" width="11.42578125" style="41" customWidth="1"/>
    <col min="8707" max="8707" width="31.28515625" style="41" customWidth="1"/>
    <col min="8708" max="8708" width="12" style="41" customWidth="1"/>
    <col min="8709" max="8711" width="19" style="41" customWidth="1"/>
    <col min="8712" max="8712" width="10.7109375" style="41" customWidth="1"/>
    <col min="8713" max="8960" width="9.140625" style="41"/>
    <col min="8961" max="8961" width="7" style="41" customWidth="1"/>
    <col min="8962" max="8962" width="11.42578125" style="41" customWidth="1"/>
    <col min="8963" max="8963" width="31.28515625" style="41" customWidth="1"/>
    <col min="8964" max="8964" width="12" style="41" customWidth="1"/>
    <col min="8965" max="8967" width="19" style="41" customWidth="1"/>
    <col min="8968" max="8968" width="10.7109375" style="41" customWidth="1"/>
    <col min="8969" max="9216" width="9.140625" style="41"/>
    <col min="9217" max="9217" width="7" style="41" customWidth="1"/>
    <col min="9218" max="9218" width="11.42578125" style="41" customWidth="1"/>
    <col min="9219" max="9219" width="31.28515625" style="41" customWidth="1"/>
    <col min="9220" max="9220" width="12" style="41" customWidth="1"/>
    <col min="9221" max="9223" width="19" style="41" customWidth="1"/>
    <col min="9224" max="9224" width="10.7109375" style="41" customWidth="1"/>
    <col min="9225" max="9472" width="9.140625" style="41"/>
    <col min="9473" max="9473" width="7" style="41" customWidth="1"/>
    <col min="9474" max="9474" width="11.42578125" style="41" customWidth="1"/>
    <col min="9475" max="9475" width="31.28515625" style="41" customWidth="1"/>
    <col min="9476" max="9476" width="12" style="41" customWidth="1"/>
    <col min="9477" max="9479" width="19" style="41" customWidth="1"/>
    <col min="9480" max="9480" width="10.7109375" style="41" customWidth="1"/>
    <col min="9481" max="9728" width="9.140625" style="41"/>
    <col min="9729" max="9729" width="7" style="41" customWidth="1"/>
    <col min="9730" max="9730" width="11.42578125" style="41" customWidth="1"/>
    <col min="9731" max="9731" width="31.28515625" style="41" customWidth="1"/>
    <col min="9732" max="9732" width="12" style="41" customWidth="1"/>
    <col min="9733" max="9735" width="19" style="41" customWidth="1"/>
    <col min="9736" max="9736" width="10.7109375" style="41" customWidth="1"/>
    <col min="9737" max="9984" width="9.140625" style="41"/>
    <col min="9985" max="9985" width="7" style="41" customWidth="1"/>
    <col min="9986" max="9986" width="11.42578125" style="41" customWidth="1"/>
    <col min="9987" max="9987" width="31.28515625" style="41" customWidth="1"/>
    <col min="9988" max="9988" width="12" style="41" customWidth="1"/>
    <col min="9989" max="9991" width="19" style="41" customWidth="1"/>
    <col min="9992" max="9992" width="10.7109375" style="41" customWidth="1"/>
    <col min="9993" max="10240" width="9.140625" style="41"/>
    <col min="10241" max="10241" width="7" style="41" customWidth="1"/>
    <col min="10242" max="10242" width="11.42578125" style="41" customWidth="1"/>
    <col min="10243" max="10243" width="31.28515625" style="41" customWidth="1"/>
    <col min="10244" max="10244" width="12" style="41" customWidth="1"/>
    <col min="10245" max="10247" width="19" style="41" customWidth="1"/>
    <col min="10248" max="10248" width="10.7109375" style="41" customWidth="1"/>
    <col min="10249" max="10496" width="9.140625" style="41"/>
    <col min="10497" max="10497" width="7" style="41" customWidth="1"/>
    <col min="10498" max="10498" width="11.42578125" style="41" customWidth="1"/>
    <col min="10499" max="10499" width="31.28515625" style="41" customWidth="1"/>
    <col min="10500" max="10500" width="12" style="41" customWidth="1"/>
    <col min="10501" max="10503" width="19" style="41" customWidth="1"/>
    <col min="10504" max="10504" width="10.7109375" style="41" customWidth="1"/>
    <col min="10505" max="10752" width="9.140625" style="41"/>
    <col min="10753" max="10753" width="7" style="41" customWidth="1"/>
    <col min="10754" max="10754" width="11.42578125" style="41" customWidth="1"/>
    <col min="10755" max="10755" width="31.28515625" style="41" customWidth="1"/>
    <col min="10756" max="10756" width="12" style="41" customWidth="1"/>
    <col min="10757" max="10759" width="19" style="41" customWidth="1"/>
    <col min="10760" max="10760" width="10.7109375" style="41" customWidth="1"/>
    <col min="10761" max="11008" width="9.140625" style="41"/>
    <col min="11009" max="11009" width="7" style="41" customWidth="1"/>
    <col min="11010" max="11010" width="11.42578125" style="41" customWidth="1"/>
    <col min="11011" max="11011" width="31.28515625" style="41" customWidth="1"/>
    <col min="11012" max="11012" width="12" style="41" customWidth="1"/>
    <col min="11013" max="11015" width="19" style="41" customWidth="1"/>
    <col min="11016" max="11016" width="10.7109375" style="41" customWidth="1"/>
    <col min="11017" max="11264" width="9.140625" style="41"/>
    <col min="11265" max="11265" width="7" style="41" customWidth="1"/>
    <col min="11266" max="11266" width="11.42578125" style="41" customWidth="1"/>
    <col min="11267" max="11267" width="31.28515625" style="41" customWidth="1"/>
    <col min="11268" max="11268" width="12" style="41" customWidth="1"/>
    <col min="11269" max="11271" width="19" style="41" customWidth="1"/>
    <col min="11272" max="11272" width="10.7109375" style="41" customWidth="1"/>
    <col min="11273" max="11520" width="9.140625" style="41"/>
    <col min="11521" max="11521" width="7" style="41" customWidth="1"/>
    <col min="11522" max="11522" width="11.42578125" style="41" customWidth="1"/>
    <col min="11523" max="11523" width="31.28515625" style="41" customWidth="1"/>
    <col min="11524" max="11524" width="12" style="41" customWidth="1"/>
    <col min="11525" max="11527" width="19" style="41" customWidth="1"/>
    <col min="11528" max="11528" width="10.7109375" style="41" customWidth="1"/>
    <col min="11529" max="11776" width="9.140625" style="41"/>
    <col min="11777" max="11777" width="7" style="41" customWidth="1"/>
    <col min="11778" max="11778" width="11.42578125" style="41" customWidth="1"/>
    <col min="11779" max="11779" width="31.28515625" style="41" customWidth="1"/>
    <col min="11780" max="11780" width="12" style="41" customWidth="1"/>
    <col min="11781" max="11783" width="19" style="41" customWidth="1"/>
    <col min="11784" max="11784" width="10.7109375" style="41" customWidth="1"/>
    <col min="11785" max="12032" width="9.140625" style="41"/>
    <col min="12033" max="12033" width="7" style="41" customWidth="1"/>
    <col min="12034" max="12034" width="11.42578125" style="41" customWidth="1"/>
    <col min="12035" max="12035" width="31.28515625" style="41" customWidth="1"/>
    <col min="12036" max="12036" width="12" style="41" customWidth="1"/>
    <col min="12037" max="12039" width="19" style="41" customWidth="1"/>
    <col min="12040" max="12040" width="10.7109375" style="41" customWidth="1"/>
    <col min="12041" max="12288" width="9.140625" style="41"/>
    <col min="12289" max="12289" width="7" style="41" customWidth="1"/>
    <col min="12290" max="12290" width="11.42578125" style="41" customWidth="1"/>
    <col min="12291" max="12291" width="31.28515625" style="41" customWidth="1"/>
    <col min="12292" max="12292" width="12" style="41" customWidth="1"/>
    <col min="12293" max="12295" width="19" style="41" customWidth="1"/>
    <col min="12296" max="12296" width="10.7109375" style="41" customWidth="1"/>
    <col min="12297" max="12544" width="9.140625" style="41"/>
    <col min="12545" max="12545" width="7" style="41" customWidth="1"/>
    <col min="12546" max="12546" width="11.42578125" style="41" customWidth="1"/>
    <col min="12547" max="12547" width="31.28515625" style="41" customWidth="1"/>
    <col min="12548" max="12548" width="12" style="41" customWidth="1"/>
    <col min="12549" max="12551" width="19" style="41" customWidth="1"/>
    <col min="12552" max="12552" width="10.7109375" style="41" customWidth="1"/>
    <col min="12553" max="12800" width="9.140625" style="41"/>
    <col min="12801" max="12801" width="7" style="41" customWidth="1"/>
    <col min="12802" max="12802" width="11.42578125" style="41" customWidth="1"/>
    <col min="12803" max="12803" width="31.28515625" style="41" customWidth="1"/>
    <col min="12804" max="12804" width="12" style="41" customWidth="1"/>
    <col min="12805" max="12807" width="19" style="41" customWidth="1"/>
    <col min="12808" max="12808" width="10.7109375" style="41" customWidth="1"/>
    <col min="12809" max="13056" width="9.140625" style="41"/>
    <col min="13057" max="13057" width="7" style="41" customWidth="1"/>
    <col min="13058" max="13058" width="11.42578125" style="41" customWidth="1"/>
    <col min="13059" max="13059" width="31.28515625" style="41" customWidth="1"/>
    <col min="13060" max="13060" width="12" style="41" customWidth="1"/>
    <col min="13061" max="13063" width="19" style="41" customWidth="1"/>
    <col min="13064" max="13064" width="10.7109375" style="41" customWidth="1"/>
    <col min="13065" max="13312" width="9.140625" style="41"/>
    <col min="13313" max="13313" width="7" style="41" customWidth="1"/>
    <col min="13314" max="13314" width="11.42578125" style="41" customWidth="1"/>
    <col min="13315" max="13315" width="31.28515625" style="41" customWidth="1"/>
    <col min="13316" max="13316" width="12" style="41" customWidth="1"/>
    <col min="13317" max="13319" width="19" style="41" customWidth="1"/>
    <col min="13320" max="13320" width="10.7109375" style="41" customWidth="1"/>
    <col min="13321" max="13568" width="9.140625" style="41"/>
    <col min="13569" max="13569" width="7" style="41" customWidth="1"/>
    <col min="13570" max="13570" width="11.42578125" style="41" customWidth="1"/>
    <col min="13571" max="13571" width="31.28515625" style="41" customWidth="1"/>
    <col min="13572" max="13572" width="12" style="41" customWidth="1"/>
    <col min="13573" max="13575" width="19" style="41" customWidth="1"/>
    <col min="13576" max="13576" width="10.7109375" style="41" customWidth="1"/>
    <col min="13577" max="13824" width="9.140625" style="41"/>
    <col min="13825" max="13825" width="7" style="41" customWidth="1"/>
    <col min="13826" max="13826" width="11.42578125" style="41" customWidth="1"/>
    <col min="13827" max="13827" width="31.28515625" style="41" customWidth="1"/>
    <col min="13828" max="13828" width="12" style="41" customWidth="1"/>
    <col min="13829" max="13831" width="19" style="41" customWidth="1"/>
    <col min="13832" max="13832" width="10.7109375" style="41" customWidth="1"/>
    <col min="13833" max="14080" width="9.140625" style="41"/>
    <col min="14081" max="14081" width="7" style="41" customWidth="1"/>
    <col min="14082" max="14082" width="11.42578125" style="41" customWidth="1"/>
    <col min="14083" max="14083" width="31.28515625" style="41" customWidth="1"/>
    <col min="14084" max="14084" width="12" style="41" customWidth="1"/>
    <col min="14085" max="14087" width="19" style="41" customWidth="1"/>
    <col min="14088" max="14088" width="10.7109375" style="41" customWidth="1"/>
    <col min="14089" max="14336" width="9.140625" style="41"/>
    <col min="14337" max="14337" width="7" style="41" customWidth="1"/>
    <col min="14338" max="14338" width="11.42578125" style="41" customWidth="1"/>
    <col min="14339" max="14339" width="31.28515625" style="41" customWidth="1"/>
    <col min="14340" max="14340" width="12" style="41" customWidth="1"/>
    <col min="14341" max="14343" width="19" style="41" customWidth="1"/>
    <col min="14344" max="14344" width="10.7109375" style="41" customWidth="1"/>
    <col min="14345" max="14592" width="9.140625" style="41"/>
    <col min="14593" max="14593" width="7" style="41" customWidth="1"/>
    <col min="14594" max="14594" width="11.42578125" style="41" customWidth="1"/>
    <col min="14595" max="14595" width="31.28515625" style="41" customWidth="1"/>
    <col min="14596" max="14596" width="12" style="41" customWidth="1"/>
    <col min="14597" max="14599" width="19" style="41" customWidth="1"/>
    <col min="14600" max="14600" width="10.7109375" style="41" customWidth="1"/>
    <col min="14601" max="14848" width="9.140625" style="41"/>
    <col min="14849" max="14849" width="7" style="41" customWidth="1"/>
    <col min="14850" max="14850" width="11.42578125" style="41" customWidth="1"/>
    <col min="14851" max="14851" width="31.28515625" style="41" customWidth="1"/>
    <col min="14852" max="14852" width="12" style="41" customWidth="1"/>
    <col min="14853" max="14855" width="19" style="41" customWidth="1"/>
    <col min="14856" max="14856" width="10.7109375" style="41" customWidth="1"/>
    <col min="14857" max="15104" width="9.140625" style="41"/>
    <col min="15105" max="15105" width="7" style="41" customWidth="1"/>
    <col min="15106" max="15106" width="11.42578125" style="41" customWidth="1"/>
    <col min="15107" max="15107" width="31.28515625" style="41" customWidth="1"/>
    <col min="15108" max="15108" width="12" style="41" customWidth="1"/>
    <col min="15109" max="15111" width="19" style="41" customWidth="1"/>
    <col min="15112" max="15112" width="10.7109375" style="41" customWidth="1"/>
    <col min="15113" max="15360" width="9.140625" style="41"/>
    <col min="15361" max="15361" width="7" style="41" customWidth="1"/>
    <col min="15362" max="15362" width="11.42578125" style="41" customWidth="1"/>
    <col min="15363" max="15363" width="31.28515625" style="41" customWidth="1"/>
    <col min="15364" max="15364" width="12" style="41" customWidth="1"/>
    <col min="15365" max="15367" width="19" style="41" customWidth="1"/>
    <col min="15368" max="15368" width="10.7109375" style="41" customWidth="1"/>
    <col min="15369" max="15616" width="9.140625" style="41"/>
    <col min="15617" max="15617" width="7" style="41" customWidth="1"/>
    <col min="15618" max="15618" width="11.42578125" style="41" customWidth="1"/>
    <col min="15619" max="15619" width="31.28515625" style="41" customWidth="1"/>
    <col min="15620" max="15620" width="12" style="41" customWidth="1"/>
    <col min="15621" max="15623" width="19" style="41" customWidth="1"/>
    <col min="15624" max="15624" width="10.7109375" style="41" customWidth="1"/>
    <col min="15625" max="15872" width="9.140625" style="41"/>
    <col min="15873" max="15873" width="7" style="41" customWidth="1"/>
    <col min="15874" max="15874" width="11.42578125" style="41" customWidth="1"/>
    <col min="15875" max="15875" width="31.28515625" style="41" customWidth="1"/>
    <col min="15876" max="15876" width="12" style="41" customWidth="1"/>
    <col min="15877" max="15879" width="19" style="41" customWidth="1"/>
    <col min="15880" max="15880" width="10.7109375" style="41" customWidth="1"/>
    <col min="15881" max="16128" width="9.140625" style="41"/>
    <col min="16129" max="16129" width="7" style="41" customWidth="1"/>
    <col min="16130" max="16130" width="11.42578125" style="41" customWidth="1"/>
    <col min="16131" max="16131" width="31.28515625" style="41" customWidth="1"/>
    <col min="16132" max="16132" width="12" style="41" customWidth="1"/>
    <col min="16133" max="16135" width="19" style="41" customWidth="1"/>
    <col min="16136" max="16136" width="10.7109375" style="41" customWidth="1"/>
    <col min="16137" max="16384" width="9.140625" style="41"/>
  </cols>
  <sheetData>
    <row r="1" spans="1:8" ht="18" x14ac:dyDescent="0.25">
      <c r="A1" s="62" t="s">
        <v>220</v>
      </c>
      <c r="B1" s="62"/>
      <c r="C1" s="62"/>
      <c r="D1" s="62"/>
      <c r="E1" s="62"/>
      <c r="F1" s="62"/>
      <c r="G1" s="62"/>
      <c r="H1" s="62"/>
    </row>
    <row r="3" spans="1:8" x14ac:dyDescent="0.2">
      <c r="C3" s="61" t="s">
        <v>219</v>
      </c>
      <c r="D3" s="61"/>
      <c r="E3" s="61"/>
      <c r="F3" s="61"/>
      <c r="G3" s="61"/>
    </row>
    <row r="4" spans="1:8" x14ac:dyDescent="0.2">
      <c r="A4" s="60" t="s">
        <v>218</v>
      </c>
      <c r="B4" s="60"/>
      <c r="C4" s="60"/>
      <c r="D4" s="60"/>
      <c r="E4" s="60"/>
      <c r="F4" s="60"/>
      <c r="G4" s="60"/>
      <c r="H4" s="60"/>
    </row>
    <row r="7" spans="1:8" x14ac:dyDescent="0.2">
      <c r="A7" s="41" t="str">
        <f>BK!A6</f>
        <v>Objekta nosaukums: BMX trasei piegulošās teritorijas labiekārtojuma pārbūve</v>
      </c>
    </row>
    <row r="8" spans="1:8" x14ac:dyDescent="0.2">
      <c r="A8" s="41" t="str">
        <f>BK!A7</f>
        <v>Būves nosaukums: BMX trasei piegulošās teritorijas labiekārtojuma pārbūve</v>
      </c>
    </row>
    <row r="9" spans="1:8" x14ac:dyDescent="0.2">
      <c r="A9" s="41" t="str">
        <f>BK!A8</f>
        <v>Objekta adrese: Krustkalna iela 5, Ventspils</v>
      </c>
    </row>
    <row r="10" spans="1:8" x14ac:dyDescent="0.2">
      <c r="A10" s="41" t="str">
        <f>[1]Sheet2!A7</f>
        <v>Pasūtījuma Nr.:</v>
      </c>
    </row>
    <row r="11" spans="1:8" x14ac:dyDescent="0.2">
      <c r="C11" s="41" t="s">
        <v>217</v>
      </c>
      <c r="D11" s="41">
        <f>D23</f>
        <v>0</v>
      </c>
    </row>
    <row r="12" spans="1:8" x14ac:dyDescent="0.2">
      <c r="C12" s="41" t="s">
        <v>216</v>
      </c>
      <c r="D12" s="41">
        <f>H23</f>
        <v>0</v>
      </c>
    </row>
    <row r="14" spans="1:8" ht="30" customHeight="1" x14ac:dyDescent="0.2">
      <c r="A14" s="58" t="s">
        <v>215</v>
      </c>
      <c r="B14" s="56" t="s">
        <v>214</v>
      </c>
      <c r="C14" s="56" t="s">
        <v>213</v>
      </c>
      <c r="D14" s="56" t="s">
        <v>212</v>
      </c>
      <c r="E14" s="59" t="s">
        <v>211</v>
      </c>
      <c r="F14" s="59"/>
      <c r="G14" s="59"/>
      <c r="H14" s="56" t="s">
        <v>210</v>
      </c>
    </row>
    <row r="15" spans="1:8" x14ac:dyDescent="0.2">
      <c r="A15" s="58"/>
      <c r="B15" s="56"/>
      <c r="C15" s="56"/>
      <c r="D15" s="56"/>
      <c r="E15" s="57" t="s">
        <v>209</v>
      </c>
      <c r="F15" s="57" t="s">
        <v>208</v>
      </c>
      <c r="G15" s="57" t="s">
        <v>207</v>
      </c>
      <c r="H15" s="56"/>
    </row>
    <row r="16" spans="1:8" ht="14.25" customHeight="1" x14ac:dyDescent="0.2">
      <c r="A16" s="48">
        <v>1</v>
      </c>
      <c r="B16" s="55" t="s">
        <v>206</v>
      </c>
      <c r="C16" s="48" t="str">
        <f>BK!B3</f>
        <v>Būvkonstrukcijas</v>
      </c>
      <c r="D16" s="54"/>
      <c r="E16" s="54"/>
      <c r="F16" s="54"/>
      <c r="G16" s="54"/>
      <c r="H16" s="53"/>
    </row>
    <row r="17" spans="1:8" ht="14.25" customHeight="1" x14ac:dyDescent="0.2">
      <c r="A17" s="48">
        <v>2</v>
      </c>
      <c r="B17" s="55" t="s">
        <v>205</v>
      </c>
      <c r="C17" s="48" t="str">
        <f>ELT!B3</f>
        <v>Ārējie elektrotīkli</v>
      </c>
      <c r="D17" s="54"/>
      <c r="E17" s="54"/>
      <c r="F17" s="54"/>
      <c r="G17" s="54"/>
      <c r="H17" s="53"/>
    </row>
    <row r="18" spans="1:8" ht="14.25" customHeight="1" x14ac:dyDescent="0.2">
      <c r="A18" s="48">
        <v>3</v>
      </c>
      <c r="B18" s="55" t="s">
        <v>204</v>
      </c>
      <c r="C18" s="48" t="str">
        <f>UKT!B3</f>
        <v>Ārējie ūdensvada un kanalizācijas tīkli</v>
      </c>
      <c r="D18" s="54"/>
      <c r="E18" s="54"/>
      <c r="F18" s="54"/>
      <c r="G18" s="54"/>
      <c r="H18" s="53"/>
    </row>
    <row r="19" spans="1:8" x14ac:dyDescent="0.2">
      <c r="A19" s="49" t="s">
        <v>14</v>
      </c>
      <c r="B19" s="49"/>
      <c r="C19" s="49"/>
      <c r="D19" s="48"/>
      <c r="E19" s="48"/>
      <c r="F19" s="48"/>
      <c r="G19" s="48"/>
      <c r="H19" s="48"/>
    </row>
    <row r="20" spans="1:8" x14ac:dyDescent="0.2">
      <c r="A20" s="49" t="s">
        <v>203</v>
      </c>
      <c r="B20" s="49"/>
      <c r="C20" s="49"/>
      <c r="D20" s="48"/>
      <c r="E20" s="48"/>
      <c r="F20" s="48"/>
      <c r="G20" s="48"/>
      <c r="H20" s="48"/>
    </row>
    <row r="21" spans="1:8" x14ac:dyDescent="0.2">
      <c r="A21" s="52" t="s">
        <v>202</v>
      </c>
      <c r="B21" s="52"/>
      <c r="C21" s="52"/>
      <c r="D21" s="48"/>
      <c r="E21" s="48"/>
      <c r="F21" s="48"/>
      <c r="G21" s="48"/>
      <c r="H21" s="48"/>
    </row>
    <row r="22" spans="1:8" x14ac:dyDescent="0.2">
      <c r="A22" s="49" t="s">
        <v>201</v>
      </c>
      <c r="B22" s="49"/>
      <c r="C22" s="49"/>
      <c r="D22" s="48"/>
      <c r="E22" s="48"/>
      <c r="F22" s="48"/>
      <c r="G22" s="48"/>
      <c r="H22" s="48"/>
    </row>
    <row r="23" spans="1:8" x14ac:dyDescent="0.2">
      <c r="A23" s="49" t="s">
        <v>200</v>
      </c>
      <c r="B23" s="49"/>
      <c r="C23" s="49"/>
      <c r="D23" s="48"/>
      <c r="E23" s="48"/>
      <c r="F23" s="48"/>
      <c r="G23" s="48"/>
      <c r="H23" s="48"/>
    </row>
    <row r="24" spans="1:8" x14ac:dyDescent="0.2">
      <c r="A24" s="51" t="s">
        <v>199</v>
      </c>
      <c r="B24" s="51"/>
      <c r="C24" s="51"/>
      <c r="D24" s="50"/>
      <c r="E24" s="50"/>
      <c r="F24" s="50"/>
      <c r="G24" s="50"/>
      <c r="H24" s="50"/>
    </row>
    <row r="25" spans="1:8" x14ac:dyDescent="0.2">
      <c r="A25" s="49" t="s">
        <v>198</v>
      </c>
      <c r="B25" s="49"/>
      <c r="C25" s="49"/>
      <c r="D25" s="48"/>
      <c r="E25" s="48"/>
      <c r="F25" s="48"/>
      <c r="G25" s="48"/>
      <c r="H25" s="48"/>
    </row>
    <row r="28" spans="1:8" x14ac:dyDescent="0.2">
      <c r="A28" s="45" t="s">
        <v>197</v>
      </c>
      <c r="C28" s="44"/>
      <c r="D28" s="44"/>
      <c r="E28" s="44"/>
    </row>
    <row r="29" spans="1:8" x14ac:dyDescent="0.2">
      <c r="C29" s="47" t="s">
        <v>0</v>
      </c>
      <c r="D29" s="46"/>
      <c r="E29" s="46"/>
    </row>
    <row r="31" spans="1:8" x14ac:dyDescent="0.2">
      <c r="A31" s="45" t="s">
        <v>196</v>
      </c>
    </row>
    <row r="34" spans="1:8" x14ac:dyDescent="0.2">
      <c r="A34" s="45" t="s">
        <v>195</v>
      </c>
      <c r="C34" s="44"/>
      <c r="D34" s="44"/>
      <c r="E34" s="44"/>
    </row>
    <row r="35" spans="1:8" x14ac:dyDescent="0.2">
      <c r="C35" s="47" t="s">
        <v>0</v>
      </c>
      <c r="D35" s="46"/>
      <c r="E35" s="46"/>
    </row>
    <row r="37" spans="1:8" x14ac:dyDescent="0.2">
      <c r="A37" s="45" t="s">
        <v>194</v>
      </c>
      <c r="C37" s="44"/>
    </row>
    <row r="40" spans="1:8" ht="27" customHeight="1" x14ac:dyDescent="0.2">
      <c r="A40" s="43" t="s">
        <v>193</v>
      </c>
      <c r="B40" s="43"/>
      <c r="C40" s="43"/>
      <c r="D40" s="43"/>
      <c r="E40" s="43"/>
      <c r="F40" s="43"/>
      <c r="G40" s="43"/>
      <c r="H40" s="43"/>
    </row>
    <row r="41" spans="1:8" x14ac:dyDescent="0.2">
      <c r="A41" s="42" t="s">
        <v>192</v>
      </c>
      <c r="B41" s="42"/>
      <c r="C41" s="42"/>
      <c r="D41" s="42"/>
      <c r="E41" s="42"/>
      <c r="F41" s="42"/>
      <c r="G41" s="42"/>
      <c r="H41" s="42"/>
    </row>
    <row r="42" spans="1:8" x14ac:dyDescent="0.2">
      <c r="A42" s="42" t="s">
        <v>191</v>
      </c>
      <c r="B42" s="42"/>
      <c r="C42" s="42"/>
      <c r="D42" s="42"/>
      <c r="E42" s="42"/>
      <c r="F42" s="42"/>
      <c r="G42" s="42"/>
      <c r="H42" s="42"/>
    </row>
    <row r="43" spans="1:8" x14ac:dyDescent="0.2">
      <c r="A43" s="42"/>
      <c r="B43" s="42"/>
      <c r="C43" s="42"/>
      <c r="D43" s="42"/>
      <c r="E43" s="42"/>
      <c r="F43" s="42"/>
      <c r="G43" s="42"/>
      <c r="H43" s="42"/>
    </row>
  </sheetData>
  <mergeCells count="22">
    <mergeCell ref="A41:H41"/>
    <mergeCell ref="A42:H42"/>
    <mergeCell ref="A43:H43"/>
    <mergeCell ref="A25:C25"/>
    <mergeCell ref="C29:E29"/>
    <mergeCell ref="C35:E35"/>
    <mergeCell ref="A19:C19"/>
    <mergeCell ref="A20:C20"/>
    <mergeCell ref="A21:C21"/>
    <mergeCell ref="A22:C22"/>
    <mergeCell ref="A23:C23"/>
    <mergeCell ref="A40:H40"/>
    <mergeCell ref="A24:C24"/>
    <mergeCell ref="A1:H1"/>
    <mergeCell ref="C3:G3"/>
    <mergeCell ref="A4:H4"/>
    <mergeCell ref="A14:A15"/>
    <mergeCell ref="B14:B15"/>
    <mergeCell ref="C14:C15"/>
    <mergeCell ref="D14:D15"/>
    <mergeCell ref="E14:G14"/>
    <mergeCell ref="H14:H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5"/>
  <sheetViews>
    <sheetView showZeros="0" topLeftCell="A19" zoomScale="90" zoomScaleNormal="90" workbookViewId="0">
      <selection activeCell="H32" sqref="H32"/>
    </sheetView>
  </sheetViews>
  <sheetFormatPr defaultRowHeight="12.75" x14ac:dyDescent="0.2"/>
  <cols>
    <col min="1" max="1" width="8.7109375" style="3" customWidth="1"/>
    <col min="2" max="2" width="42.42578125" style="3" customWidth="1"/>
    <col min="3" max="3" width="7.85546875" style="8" customWidth="1"/>
    <col min="4" max="4" width="7.7109375" style="8" bestFit="1" customWidth="1"/>
    <col min="5" max="5" width="9.140625" style="3"/>
    <col min="6" max="6" width="9.42578125" style="3" customWidth="1"/>
    <col min="7" max="16384" width="9.140625" style="3"/>
  </cols>
  <sheetData>
    <row r="1" spans="1:15" x14ac:dyDescent="0.2">
      <c r="A1" s="13"/>
      <c r="B1" s="14"/>
      <c r="C1" s="13"/>
      <c r="D1" s="13"/>
    </row>
    <row r="2" spans="1:15" x14ac:dyDescent="0.2">
      <c r="A2" s="13"/>
      <c r="B2" s="15" t="s">
        <v>181</v>
      </c>
      <c r="C2" s="15"/>
      <c r="D2" s="15"/>
    </row>
    <row r="3" spans="1:15" x14ac:dyDescent="0.2">
      <c r="A3" s="13"/>
      <c r="B3" s="16" t="s">
        <v>166</v>
      </c>
      <c r="C3" s="17"/>
      <c r="D3" s="17"/>
    </row>
    <row r="4" spans="1:15" x14ac:dyDescent="0.2">
      <c r="A4" s="13"/>
      <c r="B4" s="13" t="s">
        <v>25</v>
      </c>
      <c r="C4" s="17"/>
      <c r="D4" s="17"/>
    </row>
    <row r="5" spans="1:15" x14ac:dyDescent="0.2">
      <c r="A5" s="13"/>
      <c r="B5" s="13"/>
      <c r="C5" s="17"/>
      <c r="D5" s="17"/>
    </row>
    <row r="6" spans="1:15" s="2" customFormat="1" ht="12.75" customHeight="1" x14ac:dyDescent="0.2">
      <c r="A6" s="38" t="s">
        <v>167</v>
      </c>
      <c r="B6" s="38"/>
      <c r="C6" s="38"/>
      <c r="D6" s="38"/>
      <c r="E6" s="38"/>
    </row>
    <row r="7" spans="1:15" s="2" customFormat="1" ht="12.75" customHeight="1" x14ac:dyDescent="0.2">
      <c r="A7" s="38" t="s">
        <v>168</v>
      </c>
      <c r="B7" s="38"/>
      <c r="C7" s="38"/>
      <c r="D7" s="38"/>
    </row>
    <row r="8" spans="1:15" s="2" customFormat="1" ht="14.25" customHeight="1" x14ac:dyDescent="0.2">
      <c r="A8" s="38" t="s">
        <v>169</v>
      </c>
      <c r="B8" s="38"/>
      <c r="C8" s="38"/>
      <c r="D8" s="38"/>
    </row>
    <row r="9" spans="1:15" s="2" customFormat="1" x14ac:dyDescent="0.2">
      <c r="A9" s="22"/>
      <c r="C9" s="18"/>
      <c r="D9" s="19"/>
    </row>
    <row r="10" spans="1:15" x14ac:dyDescent="0.2">
      <c r="A10" s="21" t="s">
        <v>171</v>
      </c>
      <c r="C10" s="20"/>
      <c r="D10" s="20"/>
    </row>
    <row r="11" spans="1:15" ht="12.75" customHeight="1" x14ac:dyDescent="0.2">
      <c r="A11" s="39" t="s">
        <v>13</v>
      </c>
      <c r="B11" s="40" t="s">
        <v>6</v>
      </c>
      <c r="C11" s="39" t="s">
        <v>2</v>
      </c>
      <c r="D11" s="40" t="s">
        <v>1</v>
      </c>
      <c r="E11" s="63" t="s">
        <v>222</v>
      </c>
      <c r="F11" s="63"/>
      <c r="G11" s="63"/>
      <c r="H11" s="63"/>
      <c r="I11" s="63"/>
      <c r="J11" s="63"/>
      <c r="K11" s="63" t="s">
        <v>223</v>
      </c>
      <c r="L11" s="63"/>
      <c r="M11" s="63"/>
      <c r="N11" s="63"/>
      <c r="O11" s="63"/>
    </row>
    <row r="12" spans="1:15" ht="37.5" customHeight="1" x14ac:dyDescent="0.2">
      <c r="A12" s="39"/>
      <c r="B12" s="40"/>
      <c r="C12" s="39"/>
      <c r="D12" s="40"/>
      <c r="E12" s="64" t="s">
        <v>224</v>
      </c>
      <c r="F12" s="64" t="s">
        <v>225</v>
      </c>
      <c r="G12" s="64" t="s">
        <v>226</v>
      </c>
      <c r="H12" s="64" t="s">
        <v>208</v>
      </c>
      <c r="I12" s="64" t="s">
        <v>227</v>
      </c>
      <c r="J12" s="64" t="s">
        <v>228</v>
      </c>
      <c r="K12" s="64" t="s">
        <v>229</v>
      </c>
      <c r="L12" s="64" t="s">
        <v>226</v>
      </c>
      <c r="M12" s="64" t="s">
        <v>208</v>
      </c>
      <c r="N12" s="64" t="s">
        <v>227</v>
      </c>
      <c r="O12" s="64" t="s">
        <v>230</v>
      </c>
    </row>
    <row r="13" spans="1:15" s="31" customFormat="1" x14ac:dyDescent="0.2">
      <c r="A13" s="28" t="s">
        <v>3</v>
      </c>
      <c r="B13" s="36" t="s">
        <v>43</v>
      </c>
      <c r="C13" s="29"/>
      <c r="D13" s="30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</row>
    <row r="14" spans="1:15" s="31" customFormat="1" x14ac:dyDescent="0.2">
      <c r="A14" s="28" t="s">
        <v>4</v>
      </c>
      <c r="B14" s="6" t="s">
        <v>55</v>
      </c>
      <c r="C14" s="29" t="s">
        <v>44</v>
      </c>
      <c r="D14" s="30">
        <f>2.5*3*10+30.8</f>
        <v>105.8</v>
      </c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</row>
    <row r="15" spans="1:15" s="31" customFormat="1" x14ac:dyDescent="0.2">
      <c r="A15" s="28" t="s">
        <v>5</v>
      </c>
      <c r="B15" s="6" t="s">
        <v>56</v>
      </c>
      <c r="C15" s="29" t="s">
        <v>44</v>
      </c>
      <c r="D15" s="30">
        <f>D14</f>
        <v>105.8</v>
      </c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</row>
    <row r="16" spans="1:15" s="31" customFormat="1" ht="25.5" x14ac:dyDescent="0.2">
      <c r="A16" s="28" t="s">
        <v>7</v>
      </c>
      <c r="B16" s="6" t="s">
        <v>57</v>
      </c>
      <c r="C16" s="29" t="s">
        <v>44</v>
      </c>
      <c r="D16" s="30">
        <f>65+7.5</f>
        <v>72.5</v>
      </c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</row>
    <row r="17" spans="1:15" s="31" customFormat="1" x14ac:dyDescent="0.2">
      <c r="A17" s="28" t="s">
        <v>15</v>
      </c>
      <c r="B17" s="36" t="s">
        <v>58</v>
      </c>
      <c r="C17" s="29"/>
      <c r="D17" s="30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</row>
    <row r="18" spans="1:15" s="31" customFormat="1" x14ac:dyDescent="0.2">
      <c r="A18" s="28" t="s">
        <v>8</v>
      </c>
      <c r="B18" s="6" t="s">
        <v>53</v>
      </c>
      <c r="C18" s="29" t="s">
        <v>44</v>
      </c>
      <c r="D18" s="30">
        <f>10.5*0.9*0.2</f>
        <v>1.8900000000000003</v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spans="1:15" s="31" customFormat="1" ht="38.25" x14ac:dyDescent="0.2">
      <c r="A19" s="28" t="s">
        <v>9</v>
      </c>
      <c r="B19" s="6" t="s">
        <v>54</v>
      </c>
      <c r="C19" s="29" t="s">
        <v>44</v>
      </c>
      <c r="D19" s="30">
        <v>5.0999999999999996</v>
      </c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</row>
    <row r="20" spans="1:15" s="31" customFormat="1" ht="25.5" x14ac:dyDescent="0.2">
      <c r="A20" s="28" t="s">
        <v>10</v>
      </c>
      <c r="B20" s="6" t="s">
        <v>45</v>
      </c>
      <c r="C20" s="29" t="s">
        <v>44</v>
      </c>
      <c r="D20" s="30">
        <v>1.2</v>
      </c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</row>
    <row r="21" spans="1:15" s="31" customFormat="1" ht="25.5" x14ac:dyDescent="0.2">
      <c r="A21" s="28" t="s">
        <v>11</v>
      </c>
      <c r="B21" s="6" t="s">
        <v>46</v>
      </c>
      <c r="C21" s="29" t="s">
        <v>44</v>
      </c>
      <c r="D21" s="30">
        <v>1.2</v>
      </c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</row>
    <row r="22" spans="1:15" s="31" customFormat="1" x14ac:dyDescent="0.2">
      <c r="A22" s="28" t="s">
        <v>16</v>
      </c>
      <c r="B22" s="6" t="s">
        <v>47</v>
      </c>
      <c r="C22" s="29" t="s">
        <v>30</v>
      </c>
      <c r="D22" s="32">
        <v>856</v>
      </c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</row>
    <row r="23" spans="1:15" s="31" customFormat="1" x14ac:dyDescent="0.2">
      <c r="A23" s="28" t="s">
        <v>17</v>
      </c>
      <c r="B23" s="36" t="s">
        <v>59</v>
      </c>
      <c r="C23" s="29"/>
      <c r="D23" s="32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</row>
    <row r="24" spans="1:15" s="31" customFormat="1" x14ac:dyDescent="0.2">
      <c r="A24" s="28" t="s">
        <v>12</v>
      </c>
      <c r="B24" s="6" t="s">
        <v>52</v>
      </c>
      <c r="C24" s="29" t="s">
        <v>44</v>
      </c>
      <c r="D24" s="30">
        <f>0.7*2.3*0.2*4+0.55*2.3*0.2*4</f>
        <v>2.2999999999999998</v>
      </c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</row>
    <row r="25" spans="1:15" s="31" customFormat="1" ht="25.5" x14ac:dyDescent="0.2">
      <c r="A25" s="28" t="s">
        <v>18</v>
      </c>
      <c r="B25" s="6" t="s">
        <v>48</v>
      </c>
      <c r="C25" s="29" t="s">
        <v>44</v>
      </c>
      <c r="D25" s="30">
        <f>0.11*4</f>
        <v>0.44</v>
      </c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</row>
    <row r="26" spans="1:15" s="31" customFormat="1" ht="25.5" x14ac:dyDescent="0.2">
      <c r="A26" s="28" t="s">
        <v>19</v>
      </c>
      <c r="B26" s="6" t="s">
        <v>49</v>
      </c>
      <c r="C26" s="29" t="s">
        <v>44</v>
      </c>
      <c r="D26" s="30">
        <f>0.18*4</f>
        <v>0.72</v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</row>
    <row r="27" spans="1:15" s="31" customFormat="1" ht="25.5" x14ac:dyDescent="0.2">
      <c r="A27" s="28" t="s">
        <v>20</v>
      </c>
      <c r="B27" s="6" t="s">
        <v>50</v>
      </c>
      <c r="C27" s="29" t="s">
        <v>44</v>
      </c>
      <c r="D27" s="30">
        <f>0.47*4</f>
        <v>1.88</v>
      </c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</row>
    <row r="28" spans="1:15" s="31" customFormat="1" x14ac:dyDescent="0.2">
      <c r="A28" s="28" t="s">
        <v>21</v>
      </c>
      <c r="B28" s="6" t="s">
        <v>51</v>
      </c>
      <c r="C28" s="29" t="s">
        <v>30</v>
      </c>
      <c r="D28" s="30">
        <f>57*4</f>
        <v>228</v>
      </c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29" spans="1:15" s="31" customFormat="1" x14ac:dyDescent="0.2">
      <c r="A29" s="28"/>
      <c r="B29" s="36" t="s">
        <v>238</v>
      </c>
      <c r="C29" s="29"/>
      <c r="D29" s="30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1:15" s="31" customFormat="1" ht="28.5" x14ac:dyDescent="0.2">
      <c r="A30" s="28"/>
      <c r="B30" s="71" t="s">
        <v>231</v>
      </c>
      <c r="C30" s="72" t="s">
        <v>232</v>
      </c>
      <c r="D30" s="75">
        <v>5.7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15" s="31" customFormat="1" ht="14.25" x14ac:dyDescent="0.2">
      <c r="A31" s="28"/>
      <c r="B31" s="71" t="s">
        <v>233</v>
      </c>
      <c r="C31" s="73" t="s">
        <v>232</v>
      </c>
      <c r="D31" s="74">
        <v>21.5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1:15" s="31" customFormat="1" ht="28.5" x14ac:dyDescent="0.2">
      <c r="A32" s="28"/>
      <c r="B32" s="71" t="s">
        <v>234</v>
      </c>
      <c r="C32" s="73" t="s">
        <v>235</v>
      </c>
      <c r="D32" s="74">
        <v>8.3000000000000007</v>
      </c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1:15" s="31" customFormat="1" ht="28.5" x14ac:dyDescent="0.2">
      <c r="A33" s="28"/>
      <c r="B33" s="71" t="s">
        <v>236</v>
      </c>
      <c r="C33" s="72" t="s">
        <v>30</v>
      </c>
      <c r="D33" s="75">
        <v>175.4</v>
      </c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</row>
    <row r="34" spans="1:15" s="31" customFormat="1" ht="28.5" x14ac:dyDescent="0.2">
      <c r="A34" s="28"/>
      <c r="B34" s="71" t="s">
        <v>237</v>
      </c>
      <c r="C34" s="72" t="s">
        <v>30</v>
      </c>
      <c r="D34" s="75">
        <v>42.5</v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</row>
    <row r="35" spans="1:15" s="4" customFormat="1" x14ac:dyDescent="0.2">
      <c r="A35" s="33"/>
      <c r="B35" s="68" t="s">
        <v>14</v>
      </c>
      <c r="C35" s="69"/>
      <c r="D35" s="70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1:15" s="2" customFormat="1" x14ac:dyDescent="0.2">
      <c r="C36" s="1"/>
      <c r="D36" s="1"/>
    </row>
    <row r="37" spans="1:15" s="1" customFormat="1" x14ac:dyDescent="0.2">
      <c r="A37" s="2"/>
      <c r="B37" s="2"/>
      <c r="C37" s="34"/>
      <c r="D37" s="7"/>
    </row>
    <row r="38" spans="1:15" s="2" customFormat="1" x14ac:dyDescent="0.2">
      <c r="A38" s="2" t="s">
        <v>182</v>
      </c>
      <c r="C38" s="9"/>
      <c r="D38" s="7"/>
      <c r="E38" s="1"/>
      <c r="F38" s="1"/>
      <c r="G38" s="1"/>
      <c r="H38" s="1"/>
    </row>
    <row r="39" spans="1:15" s="2" customFormat="1" x14ac:dyDescent="0.2">
      <c r="B39" s="2" t="s">
        <v>0</v>
      </c>
      <c r="C39" s="5"/>
      <c r="D39" s="7"/>
      <c r="E39" s="1"/>
      <c r="F39" s="1"/>
      <c r="G39" s="1"/>
      <c r="H39" s="1"/>
    </row>
    <row r="40" spans="1:15" x14ac:dyDescent="0.2">
      <c r="A40" s="10"/>
      <c r="C40" s="2"/>
      <c r="D40" s="11"/>
      <c r="E40" s="8"/>
      <c r="F40" s="8"/>
      <c r="G40" s="8"/>
      <c r="H40" s="8"/>
    </row>
    <row r="41" spans="1:15" x14ac:dyDescent="0.2">
      <c r="A41" s="10" t="s">
        <v>26</v>
      </c>
      <c r="C41" s="9"/>
      <c r="D41" s="11"/>
      <c r="E41" s="8"/>
      <c r="F41" s="8"/>
      <c r="G41" s="8"/>
      <c r="H41" s="8"/>
    </row>
    <row r="42" spans="1:15" s="1" customFormat="1" x14ac:dyDescent="0.2">
      <c r="A42" s="2"/>
      <c r="B42" s="2"/>
      <c r="C42" s="2"/>
      <c r="D42" s="7"/>
      <c r="F42" s="12"/>
      <c r="G42" s="12"/>
    </row>
    <row r="43" spans="1:15" s="2" customFormat="1" x14ac:dyDescent="0.2">
      <c r="C43" s="9"/>
      <c r="D43" s="7"/>
      <c r="E43" s="1"/>
      <c r="F43" s="1"/>
      <c r="G43" s="1"/>
      <c r="H43" s="1"/>
    </row>
    <row r="44" spans="1:15" s="2" customFormat="1" x14ac:dyDescent="0.2">
      <c r="A44" s="2" t="s">
        <v>183</v>
      </c>
      <c r="C44" s="5"/>
      <c r="D44" s="7"/>
      <c r="E44" s="1"/>
      <c r="F44" s="1"/>
      <c r="G44" s="1"/>
      <c r="H44" s="1"/>
    </row>
    <row r="45" spans="1:15" x14ac:dyDescent="0.2">
      <c r="A45" s="10"/>
      <c r="B45" s="3" t="s">
        <v>0</v>
      </c>
      <c r="C45" s="2"/>
      <c r="D45" s="11"/>
      <c r="E45" s="8"/>
      <c r="F45" s="8"/>
      <c r="G45" s="8"/>
      <c r="H45" s="8"/>
    </row>
    <row r="46" spans="1:15" x14ac:dyDescent="0.2">
      <c r="A46" s="10"/>
      <c r="C46" s="9"/>
      <c r="D46" s="11"/>
      <c r="E46" s="8"/>
      <c r="F46" s="8"/>
      <c r="G46" s="8"/>
      <c r="H46" s="8"/>
    </row>
    <row r="47" spans="1:15" x14ac:dyDescent="0.2">
      <c r="A47" s="10" t="s">
        <v>184</v>
      </c>
      <c r="C47" s="3"/>
      <c r="E47" s="8"/>
      <c r="F47" s="8"/>
      <c r="G47" s="8"/>
      <c r="H47" s="8"/>
    </row>
    <row r="48" spans="1:15" x14ac:dyDescent="0.2">
      <c r="A48" s="10"/>
      <c r="C48" s="3"/>
      <c r="E48" s="8"/>
      <c r="F48" s="8"/>
      <c r="G48" s="8"/>
      <c r="H48" s="8"/>
    </row>
    <row r="49" spans="1:4" x14ac:dyDescent="0.2">
      <c r="A49" s="10"/>
    </row>
    <row r="50" spans="1:4" x14ac:dyDescent="0.2">
      <c r="A50" s="10"/>
    </row>
    <row r="51" spans="1:4" s="2" customFormat="1" x14ac:dyDescent="0.2">
      <c r="C51" s="1"/>
      <c r="D51" s="1"/>
    </row>
    <row r="52" spans="1:4" s="2" customFormat="1" x14ac:dyDescent="0.2">
      <c r="C52" s="1"/>
      <c r="D52" s="1"/>
    </row>
    <row r="53" spans="1:4" s="35" customFormat="1" ht="18" x14ac:dyDescent="0.25"/>
    <row r="54" spans="1:4" s="35" customFormat="1" ht="18" x14ac:dyDescent="0.25"/>
    <row r="55" spans="1:4" s="35" customFormat="1" ht="18" x14ac:dyDescent="0.25"/>
    <row r="56" spans="1:4" s="35" customFormat="1" ht="18" x14ac:dyDescent="0.25"/>
    <row r="57" spans="1:4" s="35" customFormat="1" ht="18" x14ac:dyDescent="0.25"/>
    <row r="58" spans="1:4" s="35" customFormat="1" ht="18" x14ac:dyDescent="0.25"/>
    <row r="59" spans="1:4" s="2" customFormat="1" x14ac:dyDescent="0.2">
      <c r="C59" s="1"/>
      <c r="D59" s="1"/>
    </row>
    <row r="60" spans="1:4" s="2" customFormat="1" x14ac:dyDescent="0.2">
      <c r="C60" s="1"/>
      <c r="D60" s="1"/>
    </row>
    <row r="61" spans="1:4" s="2" customFormat="1" x14ac:dyDescent="0.2">
      <c r="C61" s="1"/>
      <c r="D61" s="1"/>
    </row>
    <row r="62" spans="1:4" s="2" customFormat="1" x14ac:dyDescent="0.2">
      <c r="C62" s="1"/>
      <c r="D62" s="1"/>
    </row>
    <row r="63" spans="1:4" s="2" customFormat="1" x14ac:dyDescent="0.2">
      <c r="C63" s="1"/>
      <c r="D63" s="1"/>
    </row>
    <row r="64" spans="1:4" s="2" customFormat="1" x14ac:dyDescent="0.2">
      <c r="C64" s="1"/>
      <c r="D64" s="1"/>
    </row>
    <row r="65" spans="3:4" s="2" customFormat="1" x14ac:dyDescent="0.2">
      <c r="C65" s="1"/>
      <c r="D65" s="1"/>
    </row>
    <row r="66" spans="3:4" s="2" customFormat="1" x14ac:dyDescent="0.2">
      <c r="C66" s="1"/>
      <c r="D66" s="1"/>
    </row>
    <row r="67" spans="3:4" s="2" customFormat="1" x14ac:dyDescent="0.2">
      <c r="C67" s="1"/>
      <c r="D67" s="1"/>
    </row>
    <row r="68" spans="3:4" s="2" customFormat="1" x14ac:dyDescent="0.2">
      <c r="C68" s="1"/>
      <c r="D68" s="1"/>
    </row>
    <row r="69" spans="3:4" s="2" customFormat="1" x14ac:dyDescent="0.2">
      <c r="C69" s="1"/>
      <c r="D69" s="1"/>
    </row>
    <row r="70" spans="3:4" s="2" customFormat="1" x14ac:dyDescent="0.2">
      <c r="C70" s="1"/>
      <c r="D70" s="1"/>
    </row>
    <row r="71" spans="3:4" s="2" customFormat="1" x14ac:dyDescent="0.2">
      <c r="C71" s="1"/>
      <c r="D71" s="1"/>
    </row>
    <row r="72" spans="3:4" s="2" customFormat="1" x14ac:dyDescent="0.2">
      <c r="C72" s="1"/>
      <c r="D72" s="1"/>
    </row>
    <row r="73" spans="3:4" s="2" customFormat="1" x14ac:dyDescent="0.2">
      <c r="C73" s="1"/>
      <c r="D73" s="1"/>
    </row>
    <row r="74" spans="3:4" s="2" customFormat="1" x14ac:dyDescent="0.2">
      <c r="C74" s="1"/>
      <c r="D74" s="1"/>
    </row>
    <row r="75" spans="3:4" s="2" customFormat="1" x14ac:dyDescent="0.2">
      <c r="C75" s="1"/>
      <c r="D75" s="1"/>
    </row>
    <row r="76" spans="3:4" s="2" customFormat="1" x14ac:dyDescent="0.2">
      <c r="C76" s="1"/>
      <c r="D76" s="1"/>
    </row>
    <row r="77" spans="3:4" s="2" customFormat="1" x14ac:dyDescent="0.2">
      <c r="C77" s="1"/>
      <c r="D77" s="1"/>
    </row>
    <row r="78" spans="3:4" s="2" customFormat="1" x14ac:dyDescent="0.2">
      <c r="C78" s="1"/>
      <c r="D78" s="1"/>
    </row>
    <row r="79" spans="3:4" s="2" customFormat="1" x14ac:dyDescent="0.2">
      <c r="C79" s="1"/>
      <c r="D79" s="1"/>
    </row>
    <row r="80" spans="3:4" s="2" customFormat="1" x14ac:dyDescent="0.2">
      <c r="C80" s="1"/>
      <c r="D80" s="1"/>
    </row>
    <row r="81" spans="3:4" s="2" customFormat="1" x14ac:dyDescent="0.2">
      <c r="C81" s="1"/>
      <c r="D81" s="1"/>
    </row>
    <row r="82" spans="3:4" s="2" customFormat="1" x14ac:dyDescent="0.2">
      <c r="C82" s="1"/>
      <c r="D82" s="1"/>
    </row>
    <row r="83" spans="3:4" s="2" customFormat="1" x14ac:dyDescent="0.2">
      <c r="C83" s="1"/>
      <c r="D83" s="1"/>
    </row>
    <row r="84" spans="3:4" s="2" customFormat="1" x14ac:dyDescent="0.2">
      <c r="C84" s="1"/>
      <c r="D84" s="1"/>
    </row>
    <row r="85" spans="3:4" s="2" customFormat="1" x14ac:dyDescent="0.2">
      <c r="C85" s="1"/>
      <c r="D85" s="1"/>
    </row>
    <row r="86" spans="3:4" s="2" customFormat="1" x14ac:dyDescent="0.2">
      <c r="C86" s="1"/>
      <c r="D86" s="1"/>
    </row>
    <row r="87" spans="3:4" s="2" customFormat="1" x14ac:dyDescent="0.2">
      <c r="C87" s="1"/>
      <c r="D87" s="1"/>
    </row>
    <row r="88" spans="3:4" s="2" customFormat="1" x14ac:dyDescent="0.2">
      <c r="C88" s="1"/>
      <c r="D88" s="1"/>
    </row>
    <row r="89" spans="3:4" s="2" customFormat="1" x14ac:dyDescent="0.2">
      <c r="C89" s="1"/>
      <c r="D89" s="1"/>
    </row>
    <row r="90" spans="3:4" s="2" customFormat="1" x14ac:dyDescent="0.2">
      <c r="C90" s="1"/>
      <c r="D90" s="1"/>
    </row>
    <row r="91" spans="3:4" s="2" customFormat="1" x14ac:dyDescent="0.2">
      <c r="C91" s="1"/>
      <c r="D91" s="1"/>
    </row>
    <row r="92" spans="3:4" s="2" customFormat="1" x14ac:dyDescent="0.2">
      <c r="C92" s="1"/>
      <c r="D92" s="1"/>
    </row>
    <row r="93" spans="3:4" s="2" customFormat="1" x14ac:dyDescent="0.2">
      <c r="C93" s="1"/>
      <c r="D93" s="1"/>
    </row>
    <row r="94" spans="3:4" s="2" customFormat="1" x14ac:dyDescent="0.2">
      <c r="C94" s="1"/>
      <c r="D94" s="1"/>
    </row>
    <row r="95" spans="3:4" s="2" customFormat="1" x14ac:dyDescent="0.2">
      <c r="C95" s="1"/>
      <c r="D95" s="1"/>
    </row>
    <row r="96" spans="3:4" s="2" customFormat="1" x14ac:dyDescent="0.2">
      <c r="C96" s="1"/>
      <c r="D96" s="1"/>
    </row>
    <row r="97" spans="3:4" s="2" customFormat="1" x14ac:dyDescent="0.2">
      <c r="C97" s="1"/>
      <c r="D97" s="1"/>
    </row>
    <row r="98" spans="3:4" s="2" customFormat="1" x14ac:dyDescent="0.2">
      <c r="C98" s="1"/>
      <c r="D98" s="1"/>
    </row>
    <row r="99" spans="3:4" s="2" customFormat="1" x14ac:dyDescent="0.2">
      <c r="C99" s="1"/>
      <c r="D99" s="1"/>
    </row>
    <row r="100" spans="3:4" s="2" customFormat="1" x14ac:dyDescent="0.2">
      <c r="C100" s="1"/>
      <c r="D100" s="1"/>
    </row>
    <row r="101" spans="3:4" s="2" customFormat="1" x14ac:dyDescent="0.2">
      <c r="C101" s="1"/>
      <c r="D101" s="1"/>
    </row>
    <row r="102" spans="3:4" s="2" customFormat="1" x14ac:dyDescent="0.2">
      <c r="C102" s="1"/>
      <c r="D102" s="1"/>
    </row>
    <row r="103" spans="3:4" s="2" customFormat="1" x14ac:dyDescent="0.2">
      <c r="C103" s="1"/>
      <c r="D103" s="1"/>
    </row>
    <row r="104" spans="3:4" s="2" customFormat="1" x14ac:dyDescent="0.2">
      <c r="C104" s="1"/>
      <c r="D104" s="1"/>
    </row>
    <row r="105" spans="3:4" s="2" customFormat="1" x14ac:dyDescent="0.2">
      <c r="C105" s="1"/>
      <c r="D105" s="1"/>
    </row>
    <row r="106" spans="3:4" s="2" customFormat="1" x14ac:dyDescent="0.2">
      <c r="C106" s="1"/>
      <c r="D106" s="1"/>
    </row>
    <row r="107" spans="3:4" s="2" customFormat="1" x14ac:dyDescent="0.2">
      <c r="C107" s="1"/>
      <c r="D107" s="1"/>
    </row>
    <row r="108" spans="3:4" s="2" customFormat="1" x14ac:dyDescent="0.2">
      <c r="C108" s="1"/>
      <c r="D108" s="1"/>
    </row>
    <row r="109" spans="3:4" s="2" customFormat="1" x14ac:dyDescent="0.2">
      <c r="C109" s="1"/>
      <c r="D109" s="1"/>
    </row>
    <row r="110" spans="3:4" s="2" customFormat="1" x14ac:dyDescent="0.2">
      <c r="C110" s="1"/>
      <c r="D110" s="1"/>
    </row>
    <row r="111" spans="3:4" s="2" customFormat="1" x14ac:dyDescent="0.2">
      <c r="C111" s="1"/>
      <c r="D111" s="1"/>
    </row>
    <row r="112" spans="3:4" s="2" customFormat="1" x14ac:dyDescent="0.2">
      <c r="C112" s="1"/>
      <c r="D112" s="1"/>
    </row>
    <row r="113" spans="3:4" s="2" customFormat="1" x14ac:dyDescent="0.2">
      <c r="C113" s="1"/>
      <c r="D113" s="1"/>
    </row>
    <row r="114" spans="3:4" s="2" customFormat="1" x14ac:dyDescent="0.2">
      <c r="C114" s="1"/>
      <c r="D114" s="1"/>
    </row>
    <row r="115" spans="3:4" s="2" customFormat="1" x14ac:dyDescent="0.2">
      <c r="C115" s="1"/>
      <c r="D115" s="1"/>
    </row>
    <row r="116" spans="3:4" s="2" customFormat="1" x14ac:dyDescent="0.2">
      <c r="C116" s="1"/>
      <c r="D116" s="1"/>
    </row>
    <row r="117" spans="3:4" s="2" customFormat="1" x14ac:dyDescent="0.2">
      <c r="C117" s="1"/>
      <c r="D117" s="1"/>
    </row>
    <row r="118" spans="3:4" s="2" customFormat="1" x14ac:dyDescent="0.2">
      <c r="C118" s="1"/>
      <c r="D118" s="1"/>
    </row>
    <row r="119" spans="3:4" s="2" customFormat="1" x14ac:dyDescent="0.2">
      <c r="C119" s="1"/>
      <c r="D119" s="1"/>
    </row>
    <row r="120" spans="3:4" s="2" customFormat="1" x14ac:dyDescent="0.2">
      <c r="C120" s="1"/>
      <c r="D120" s="1"/>
    </row>
    <row r="121" spans="3:4" s="2" customFormat="1" x14ac:dyDescent="0.2">
      <c r="C121" s="1"/>
      <c r="D121" s="1"/>
    </row>
    <row r="122" spans="3:4" s="2" customFormat="1" x14ac:dyDescent="0.2">
      <c r="C122" s="1"/>
      <c r="D122" s="1"/>
    </row>
    <row r="123" spans="3:4" s="2" customFormat="1" x14ac:dyDescent="0.2">
      <c r="C123" s="1"/>
      <c r="D123" s="1"/>
    </row>
    <row r="124" spans="3:4" s="2" customFormat="1" x14ac:dyDescent="0.2">
      <c r="C124" s="1"/>
      <c r="D124" s="1"/>
    </row>
    <row r="125" spans="3:4" s="2" customFormat="1" x14ac:dyDescent="0.2">
      <c r="C125" s="1"/>
      <c r="D125" s="1"/>
    </row>
    <row r="126" spans="3:4" s="2" customFormat="1" x14ac:dyDescent="0.2">
      <c r="C126" s="1"/>
      <c r="D126" s="1"/>
    </row>
    <row r="127" spans="3:4" s="2" customFormat="1" x14ac:dyDescent="0.2">
      <c r="C127" s="1"/>
      <c r="D127" s="1"/>
    </row>
    <row r="128" spans="3:4" s="2" customFormat="1" x14ac:dyDescent="0.2">
      <c r="C128" s="1"/>
      <c r="D128" s="1"/>
    </row>
    <row r="129" spans="3:4" s="2" customFormat="1" x14ac:dyDescent="0.2">
      <c r="C129" s="1"/>
      <c r="D129" s="1"/>
    </row>
    <row r="130" spans="3:4" s="2" customFormat="1" x14ac:dyDescent="0.2">
      <c r="C130" s="1"/>
      <c r="D130" s="1"/>
    </row>
    <row r="131" spans="3:4" s="2" customFormat="1" x14ac:dyDescent="0.2">
      <c r="C131" s="1"/>
      <c r="D131" s="1"/>
    </row>
    <row r="132" spans="3:4" s="2" customFormat="1" x14ac:dyDescent="0.2">
      <c r="C132" s="1"/>
      <c r="D132" s="1"/>
    </row>
    <row r="133" spans="3:4" s="2" customFormat="1" x14ac:dyDescent="0.2">
      <c r="C133" s="1"/>
      <c r="D133" s="1"/>
    </row>
    <row r="134" spans="3:4" s="2" customFormat="1" x14ac:dyDescent="0.2">
      <c r="C134" s="1"/>
      <c r="D134" s="1"/>
    </row>
    <row r="135" spans="3:4" s="2" customFormat="1" x14ac:dyDescent="0.2">
      <c r="C135" s="1"/>
      <c r="D135" s="1"/>
    </row>
    <row r="136" spans="3:4" s="2" customFormat="1" x14ac:dyDescent="0.2">
      <c r="C136" s="1"/>
      <c r="D136" s="1"/>
    </row>
    <row r="137" spans="3:4" s="2" customFormat="1" x14ac:dyDescent="0.2">
      <c r="C137" s="1"/>
      <c r="D137" s="1"/>
    </row>
    <row r="138" spans="3:4" s="2" customFormat="1" x14ac:dyDescent="0.2">
      <c r="C138" s="1"/>
      <c r="D138" s="1"/>
    </row>
    <row r="139" spans="3:4" s="2" customFormat="1" x14ac:dyDescent="0.2">
      <c r="C139" s="1"/>
      <c r="D139" s="1"/>
    </row>
    <row r="140" spans="3:4" s="2" customFormat="1" x14ac:dyDescent="0.2">
      <c r="C140" s="1"/>
      <c r="D140" s="1"/>
    </row>
    <row r="141" spans="3:4" s="2" customFormat="1" x14ac:dyDescent="0.2">
      <c r="C141" s="1"/>
      <c r="D141" s="1"/>
    </row>
    <row r="142" spans="3:4" s="2" customFormat="1" x14ac:dyDescent="0.2">
      <c r="C142" s="1"/>
      <c r="D142" s="1"/>
    </row>
    <row r="143" spans="3:4" s="2" customFormat="1" x14ac:dyDescent="0.2">
      <c r="C143" s="1"/>
      <c r="D143" s="1"/>
    </row>
    <row r="144" spans="3:4" s="2" customFormat="1" x14ac:dyDescent="0.2">
      <c r="C144" s="1"/>
      <c r="D144" s="1"/>
    </row>
    <row r="145" spans="3:4" s="2" customFormat="1" x14ac:dyDescent="0.2">
      <c r="C145" s="1"/>
      <c r="D145" s="1"/>
    </row>
    <row r="146" spans="3:4" s="2" customFormat="1" x14ac:dyDescent="0.2">
      <c r="C146" s="1"/>
      <c r="D146" s="1"/>
    </row>
    <row r="147" spans="3:4" s="2" customFormat="1" x14ac:dyDescent="0.2">
      <c r="C147" s="1"/>
      <c r="D147" s="1"/>
    </row>
    <row r="148" spans="3:4" s="2" customFormat="1" x14ac:dyDescent="0.2">
      <c r="C148" s="1"/>
      <c r="D148" s="1"/>
    </row>
    <row r="149" spans="3:4" s="2" customFormat="1" x14ac:dyDescent="0.2">
      <c r="C149" s="1"/>
      <c r="D149" s="1"/>
    </row>
    <row r="150" spans="3:4" s="2" customFormat="1" x14ac:dyDescent="0.2">
      <c r="C150" s="1"/>
      <c r="D150" s="1"/>
    </row>
    <row r="151" spans="3:4" s="2" customFormat="1" x14ac:dyDescent="0.2">
      <c r="C151" s="1"/>
      <c r="D151" s="1"/>
    </row>
    <row r="152" spans="3:4" s="2" customFormat="1" x14ac:dyDescent="0.2">
      <c r="C152" s="1"/>
      <c r="D152" s="1"/>
    </row>
    <row r="153" spans="3:4" s="2" customFormat="1" x14ac:dyDescent="0.2">
      <c r="C153" s="1"/>
      <c r="D153" s="1"/>
    </row>
    <row r="154" spans="3:4" s="2" customFormat="1" x14ac:dyDescent="0.2">
      <c r="C154" s="1"/>
      <c r="D154" s="1"/>
    </row>
    <row r="155" spans="3:4" s="2" customFormat="1" x14ac:dyDescent="0.2">
      <c r="C155" s="1"/>
      <c r="D155" s="1"/>
    </row>
    <row r="156" spans="3:4" s="2" customFormat="1" x14ac:dyDescent="0.2">
      <c r="C156" s="1"/>
      <c r="D156" s="1"/>
    </row>
    <row r="157" spans="3:4" s="2" customFormat="1" x14ac:dyDescent="0.2">
      <c r="C157" s="1"/>
      <c r="D157" s="1"/>
    </row>
    <row r="158" spans="3:4" s="2" customFormat="1" x14ac:dyDescent="0.2">
      <c r="C158" s="1"/>
      <c r="D158" s="1"/>
    </row>
    <row r="159" spans="3:4" s="2" customFormat="1" x14ac:dyDescent="0.2">
      <c r="C159" s="1"/>
      <c r="D159" s="1"/>
    </row>
    <row r="160" spans="3:4" s="2" customFormat="1" x14ac:dyDescent="0.2">
      <c r="C160" s="1"/>
      <c r="D160" s="1"/>
    </row>
    <row r="161" spans="3:4" s="2" customFormat="1" x14ac:dyDescent="0.2">
      <c r="C161" s="1"/>
      <c r="D161" s="1"/>
    </row>
    <row r="162" spans="3:4" s="2" customFormat="1" x14ac:dyDescent="0.2">
      <c r="C162" s="1"/>
      <c r="D162" s="1"/>
    </row>
    <row r="163" spans="3:4" s="2" customFormat="1" x14ac:dyDescent="0.2">
      <c r="C163" s="1"/>
      <c r="D163" s="1"/>
    </row>
    <row r="164" spans="3:4" s="2" customFormat="1" x14ac:dyDescent="0.2">
      <c r="C164" s="1"/>
      <c r="D164" s="1"/>
    </row>
    <row r="165" spans="3:4" s="2" customFormat="1" x14ac:dyDescent="0.2">
      <c r="C165" s="1"/>
      <c r="D165" s="1"/>
    </row>
    <row r="166" spans="3:4" s="2" customFormat="1" x14ac:dyDescent="0.2">
      <c r="C166" s="1"/>
      <c r="D166" s="1"/>
    </row>
    <row r="167" spans="3:4" s="2" customFormat="1" x14ac:dyDescent="0.2">
      <c r="C167" s="1"/>
      <c r="D167" s="1"/>
    </row>
    <row r="168" spans="3:4" s="2" customFormat="1" x14ac:dyDescent="0.2">
      <c r="C168" s="1"/>
      <c r="D168" s="1"/>
    </row>
    <row r="169" spans="3:4" s="2" customFormat="1" x14ac:dyDescent="0.2">
      <c r="C169" s="1"/>
      <c r="D169" s="1"/>
    </row>
    <row r="170" spans="3:4" s="2" customFormat="1" x14ac:dyDescent="0.2">
      <c r="C170" s="1"/>
      <c r="D170" s="1"/>
    </row>
    <row r="171" spans="3:4" s="2" customFormat="1" x14ac:dyDescent="0.2">
      <c r="C171" s="1"/>
      <c r="D171" s="1"/>
    </row>
    <row r="172" spans="3:4" s="2" customFormat="1" x14ac:dyDescent="0.2">
      <c r="C172" s="1"/>
      <c r="D172" s="1"/>
    </row>
    <row r="173" spans="3:4" s="2" customFormat="1" x14ac:dyDescent="0.2">
      <c r="C173" s="1"/>
      <c r="D173" s="1"/>
    </row>
    <row r="174" spans="3:4" s="2" customFormat="1" x14ac:dyDescent="0.2">
      <c r="C174" s="1"/>
      <c r="D174" s="1"/>
    </row>
    <row r="175" spans="3:4" s="2" customFormat="1" x14ac:dyDescent="0.2">
      <c r="C175" s="1"/>
      <c r="D175" s="1"/>
    </row>
    <row r="176" spans="3:4" s="2" customFormat="1" x14ac:dyDescent="0.2">
      <c r="C176" s="1"/>
      <c r="D176" s="1"/>
    </row>
    <row r="177" spans="3:4" s="2" customFormat="1" x14ac:dyDescent="0.2">
      <c r="C177" s="1"/>
      <c r="D177" s="1"/>
    </row>
    <row r="178" spans="3:4" s="2" customFormat="1" x14ac:dyDescent="0.2">
      <c r="C178" s="1"/>
      <c r="D178" s="1"/>
    </row>
    <row r="179" spans="3:4" s="2" customFormat="1" x14ac:dyDescent="0.2">
      <c r="C179" s="1"/>
      <c r="D179" s="1"/>
    </row>
    <row r="180" spans="3:4" s="2" customFormat="1" x14ac:dyDescent="0.2">
      <c r="C180" s="1"/>
      <c r="D180" s="1"/>
    </row>
    <row r="181" spans="3:4" s="2" customFormat="1" x14ac:dyDescent="0.2">
      <c r="C181" s="1"/>
      <c r="D181" s="1"/>
    </row>
    <row r="182" spans="3:4" s="2" customFormat="1" x14ac:dyDescent="0.2">
      <c r="C182" s="1"/>
      <c r="D182" s="1"/>
    </row>
    <row r="183" spans="3:4" s="2" customFormat="1" x14ac:dyDescent="0.2">
      <c r="C183" s="1"/>
      <c r="D183" s="1"/>
    </row>
    <row r="184" spans="3:4" s="2" customFormat="1" x14ac:dyDescent="0.2">
      <c r="C184" s="1"/>
      <c r="D184" s="1"/>
    </row>
    <row r="185" spans="3:4" s="2" customFormat="1" x14ac:dyDescent="0.2">
      <c r="C185" s="1"/>
      <c r="D185" s="1"/>
    </row>
    <row r="186" spans="3:4" s="2" customFormat="1" x14ac:dyDescent="0.2">
      <c r="C186" s="1"/>
      <c r="D186" s="1"/>
    </row>
    <row r="187" spans="3:4" s="2" customFormat="1" x14ac:dyDescent="0.2">
      <c r="C187" s="1"/>
      <c r="D187" s="1"/>
    </row>
    <row r="188" spans="3:4" s="2" customFormat="1" x14ac:dyDescent="0.2">
      <c r="C188" s="1"/>
      <c r="D188" s="1"/>
    </row>
    <row r="189" spans="3:4" s="2" customFormat="1" x14ac:dyDescent="0.2">
      <c r="C189" s="1"/>
      <c r="D189" s="1"/>
    </row>
    <row r="190" spans="3:4" s="2" customFormat="1" x14ac:dyDescent="0.2">
      <c r="C190" s="1"/>
      <c r="D190" s="1"/>
    </row>
    <row r="191" spans="3:4" s="2" customFormat="1" x14ac:dyDescent="0.2">
      <c r="C191" s="1"/>
      <c r="D191" s="1"/>
    </row>
    <row r="192" spans="3:4" s="2" customFormat="1" x14ac:dyDescent="0.2">
      <c r="C192" s="1"/>
      <c r="D192" s="1"/>
    </row>
    <row r="193" spans="3:4" s="2" customFormat="1" x14ac:dyDescent="0.2">
      <c r="C193" s="1"/>
      <c r="D193" s="1"/>
    </row>
    <row r="194" spans="3:4" s="2" customFormat="1" x14ac:dyDescent="0.2">
      <c r="C194" s="1"/>
      <c r="D194" s="1"/>
    </row>
    <row r="195" spans="3:4" s="2" customFormat="1" x14ac:dyDescent="0.2">
      <c r="C195" s="1"/>
      <c r="D195" s="1"/>
    </row>
    <row r="196" spans="3:4" s="2" customFormat="1" x14ac:dyDescent="0.2">
      <c r="C196" s="1"/>
      <c r="D196" s="1"/>
    </row>
    <row r="197" spans="3:4" s="2" customFormat="1" x14ac:dyDescent="0.2">
      <c r="C197" s="1"/>
      <c r="D197" s="1"/>
    </row>
    <row r="198" spans="3:4" s="2" customFormat="1" x14ac:dyDescent="0.2">
      <c r="C198" s="1"/>
      <c r="D198" s="1"/>
    </row>
    <row r="199" spans="3:4" s="2" customFormat="1" x14ac:dyDescent="0.2">
      <c r="C199" s="1"/>
      <c r="D199" s="1"/>
    </row>
    <row r="200" spans="3:4" s="2" customFormat="1" x14ac:dyDescent="0.2">
      <c r="C200" s="1"/>
      <c r="D200" s="1"/>
    </row>
    <row r="201" spans="3:4" s="2" customFormat="1" x14ac:dyDescent="0.2">
      <c r="C201" s="1"/>
      <c r="D201" s="1"/>
    </row>
    <row r="202" spans="3:4" s="2" customFormat="1" x14ac:dyDescent="0.2">
      <c r="C202" s="1"/>
      <c r="D202" s="1"/>
    </row>
    <row r="203" spans="3:4" s="2" customFormat="1" x14ac:dyDescent="0.2">
      <c r="C203" s="1"/>
      <c r="D203" s="1"/>
    </row>
    <row r="204" spans="3:4" s="2" customFormat="1" x14ac:dyDescent="0.2">
      <c r="C204" s="1"/>
      <c r="D204" s="1"/>
    </row>
    <row r="205" spans="3:4" s="2" customFormat="1" x14ac:dyDescent="0.2">
      <c r="C205" s="1"/>
      <c r="D205" s="1"/>
    </row>
    <row r="206" spans="3:4" s="2" customFormat="1" x14ac:dyDescent="0.2">
      <c r="C206" s="1"/>
      <c r="D206" s="1"/>
    </row>
    <row r="207" spans="3:4" s="2" customFormat="1" x14ac:dyDescent="0.2">
      <c r="C207" s="1"/>
      <c r="D207" s="1"/>
    </row>
    <row r="208" spans="3:4" s="2" customFormat="1" x14ac:dyDescent="0.2">
      <c r="C208" s="1"/>
      <c r="D208" s="1"/>
    </row>
    <row r="209" spans="3:4" s="2" customFormat="1" x14ac:dyDescent="0.2">
      <c r="C209" s="1"/>
      <c r="D209" s="1"/>
    </row>
    <row r="210" spans="3:4" s="2" customFormat="1" x14ac:dyDescent="0.2">
      <c r="C210" s="1"/>
      <c r="D210" s="1"/>
    </row>
    <row r="211" spans="3:4" s="2" customFormat="1" x14ac:dyDescent="0.2">
      <c r="C211" s="1"/>
      <c r="D211" s="1"/>
    </row>
    <row r="212" spans="3:4" s="2" customFormat="1" x14ac:dyDescent="0.2">
      <c r="C212" s="1"/>
      <c r="D212" s="1"/>
    </row>
    <row r="213" spans="3:4" s="2" customFormat="1" x14ac:dyDescent="0.2">
      <c r="C213" s="1"/>
      <c r="D213" s="1"/>
    </row>
    <row r="214" spans="3:4" s="2" customFormat="1" x14ac:dyDescent="0.2">
      <c r="C214" s="1"/>
      <c r="D214" s="1"/>
    </row>
    <row r="215" spans="3:4" s="2" customFormat="1" x14ac:dyDescent="0.2">
      <c r="C215" s="1"/>
      <c r="D215" s="1"/>
    </row>
    <row r="216" spans="3:4" s="2" customFormat="1" x14ac:dyDescent="0.2">
      <c r="C216" s="1"/>
      <c r="D216" s="1"/>
    </row>
    <row r="217" spans="3:4" s="2" customFormat="1" x14ac:dyDescent="0.2">
      <c r="C217" s="1"/>
      <c r="D217" s="1"/>
    </row>
    <row r="218" spans="3:4" s="2" customFormat="1" x14ac:dyDescent="0.2">
      <c r="C218" s="1"/>
      <c r="D218" s="1"/>
    </row>
    <row r="219" spans="3:4" s="2" customFormat="1" x14ac:dyDescent="0.2">
      <c r="C219" s="1"/>
      <c r="D219" s="1"/>
    </row>
    <row r="220" spans="3:4" s="2" customFormat="1" x14ac:dyDescent="0.2">
      <c r="C220" s="1"/>
      <c r="D220" s="1"/>
    </row>
    <row r="221" spans="3:4" s="2" customFormat="1" x14ac:dyDescent="0.2">
      <c r="C221" s="1"/>
      <c r="D221" s="1"/>
    </row>
    <row r="222" spans="3:4" s="2" customFormat="1" x14ac:dyDescent="0.2">
      <c r="C222" s="1"/>
      <c r="D222" s="1"/>
    </row>
    <row r="223" spans="3:4" s="2" customFormat="1" x14ac:dyDescent="0.2">
      <c r="C223" s="1"/>
      <c r="D223" s="1"/>
    </row>
    <row r="224" spans="3:4" s="2" customFormat="1" x14ac:dyDescent="0.2">
      <c r="C224" s="1"/>
      <c r="D224" s="1"/>
    </row>
    <row r="225" spans="3:4" s="2" customFormat="1" x14ac:dyDescent="0.2">
      <c r="C225" s="1"/>
      <c r="D225" s="1"/>
    </row>
    <row r="226" spans="3:4" s="2" customFormat="1" x14ac:dyDescent="0.2">
      <c r="C226" s="1"/>
      <c r="D226" s="1"/>
    </row>
    <row r="227" spans="3:4" s="2" customFormat="1" x14ac:dyDescent="0.2">
      <c r="C227" s="1"/>
      <c r="D227" s="1"/>
    </row>
    <row r="228" spans="3:4" s="2" customFormat="1" x14ac:dyDescent="0.2">
      <c r="C228" s="1"/>
      <c r="D228" s="1"/>
    </row>
    <row r="229" spans="3:4" s="2" customFormat="1" x14ac:dyDescent="0.2">
      <c r="C229" s="1"/>
      <c r="D229" s="1"/>
    </row>
    <row r="230" spans="3:4" s="2" customFormat="1" x14ac:dyDescent="0.2">
      <c r="C230" s="1"/>
      <c r="D230" s="1"/>
    </row>
    <row r="231" spans="3:4" s="2" customFormat="1" x14ac:dyDescent="0.2">
      <c r="C231" s="1"/>
      <c r="D231" s="1"/>
    </row>
    <row r="232" spans="3:4" s="2" customFormat="1" x14ac:dyDescent="0.2">
      <c r="C232" s="1"/>
      <c r="D232" s="1"/>
    </row>
    <row r="233" spans="3:4" s="2" customFormat="1" x14ac:dyDescent="0.2">
      <c r="C233" s="1"/>
      <c r="D233" s="1"/>
    </row>
    <row r="234" spans="3:4" s="2" customFormat="1" x14ac:dyDescent="0.2">
      <c r="C234" s="1"/>
      <c r="D234" s="1"/>
    </row>
    <row r="235" spans="3:4" s="2" customFormat="1" x14ac:dyDescent="0.2">
      <c r="C235" s="1"/>
      <c r="D235" s="1"/>
    </row>
    <row r="236" spans="3:4" s="2" customFormat="1" x14ac:dyDescent="0.2">
      <c r="C236" s="1"/>
      <c r="D236" s="1"/>
    </row>
    <row r="237" spans="3:4" s="2" customFormat="1" x14ac:dyDescent="0.2">
      <c r="C237" s="1"/>
      <c r="D237" s="1"/>
    </row>
    <row r="238" spans="3:4" s="2" customFormat="1" x14ac:dyDescent="0.2">
      <c r="C238" s="1"/>
      <c r="D238" s="1"/>
    </row>
    <row r="239" spans="3:4" s="2" customFormat="1" x14ac:dyDescent="0.2">
      <c r="C239" s="1"/>
      <c r="D239" s="1"/>
    </row>
    <row r="240" spans="3:4" s="2" customFormat="1" x14ac:dyDescent="0.2">
      <c r="C240" s="1"/>
      <c r="D240" s="1"/>
    </row>
    <row r="241" spans="3:4" s="2" customFormat="1" x14ac:dyDescent="0.2">
      <c r="C241" s="1"/>
      <c r="D241" s="1"/>
    </row>
    <row r="242" spans="3:4" s="2" customFormat="1" x14ac:dyDescent="0.2">
      <c r="C242" s="1"/>
      <c r="D242" s="1"/>
    </row>
    <row r="243" spans="3:4" s="2" customFormat="1" x14ac:dyDescent="0.2">
      <c r="C243" s="1"/>
      <c r="D243" s="1"/>
    </row>
    <row r="244" spans="3:4" s="2" customFormat="1" x14ac:dyDescent="0.2">
      <c r="C244" s="1"/>
      <c r="D244" s="1"/>
    </row>
    <row r="245" spans="3:4" s="2" customFormat="1" x14ac:dyDescent="0.2">
      <c r="C245" s="1"/>
      <c r="D245" s="1"/>
    </row>
    <row r="246" spans="3:4" s="2" customFormat="1" x14ac:dyDescent="0.2">
      <c r="C246" s="1"/>
      <c r="D246" s="1"/>
    </row>
    <row r="247" spans="3:4" s="2" customFormat="1" x14ac:dyDescent="0.2">
      <c r="C247" s="1"/>
      <c r="D247" s="1"/>
    </row>
    <row r="248" spans="3:4" s="2" customFormat="1" x14ac:dyDescent="0.2">
      <c r="C248" s="1"/>
      <c r="D248" s="1"/>
    </row>
    <row r="249" spans="3:4" s="2" customFormat="1" x14ac:dyDescent="0.2">
      <c r="C249" s="1"/>
      <c r="D249" s="1"/>
    </row>
    <row r="250" spans="3:4" s="2" customFormat="1" x14ac:dyDescent="0.2">
      <c r="C250" s="1"/>
      <c r="D250" s="1"/>
    </row>
    <row r="251" spans="3:4" s="2" customFormat="1" x14ac:dyDescent="0.2">
      <c r="C251" s="1"/>
      <c r="D251" s="1"/>
    </row>
    <row r="252" spans="3:4" s="2" customFormat="1" x14ac:dyDescent="0.2">
      <c r="C252" s="1"/>
      <c r="D252" s="1"/>
    </row>
    <row r="253" spans="3:4" s="2" customFormat="1" x14ac:dyDescent="0.2">
      <c r="C253" s="1"/>
      <c r="D253" s="1"/>
    </row>
    <row r="254" spans="3:4" s="2" customFormat="1" x14ac:dyDescent="0.2">
      <c r="C254" s="1"/>
      <c r="D254" s="1"/>
    </row>
    <row r="255" spans="3:4" s="2" customFormat="1" x14ac:dyDescent="0.2">
      <c r="C255" s="1"/>
      <c r="D255" s="1"/>
    </row>
    <row r="256" spans="3:4" s="2" customFormat="1" x14ac:dyDescent="0.2">
      <c r="C256" s="1"/>
      <c r="D256" s="1"/>
    </row>
    <row r="257" spans="3:4" s="2" customFormat="1" x14ac:dyDescent="0.2">
      <c r="C257" s="1"/>
      <c r="D257" s="1"/>
    </row>
    <row r="258" spans="3:4" s="2" customFormat="1" x14ac:dyDescent="0.2">
      <c r="C258" s="1"/>
      <c r="D258" s="1"/>
    </row>
    <row r="259" spans="3:4" s="2" customFormat="1" x14ac:dyDescent="0.2">
      <c r="C259" s="1"/>
      <c r="D259" s="1"/>
    </row>
    <row r="260" spans="3:4" s="2" customFormat="1" x14ac:dyDescent="0.2">
      <c r="C260" s="1"/>
      <c r="D260" s="1"/>
    </row>
    <row r="261" spans="3:4" s="2" customFormat="1" x14ac:dyDescent="0.2">
      <c r="C261" s="1"/>
      <c r="D261" s="1"/>
    </row>
    <row r="262" spans="3:4" s="2" customFormat="1" x14ac:dyDescent="0.2">
      <c r="C262" s="1"/>
      <c r="D262" s="1"/>
    </row>
    <row r="263" spans="3:4" s="2" customFormat="1" x14ac:dyDescent="0.2">
      <c r="C263" s="1"/>
      <c r="D263" s="1"/>
    </row>
    <row r="264" spans="3:4" s="2" customFormat="1" x14ac:dyDescent="0.2">
      <c r="C264" s="1"/>
      <c r="D264" s="1"/>
    </row>
    <row r="265" spans="3:4" s="2" customFormat="1" x14ac:dyDescent="0.2">
      <c r="C265" s="1"/>
      <c r="D265" s="1"/>
    </row>
    <row r="266" spans="3:4" s="2" customFormat="1" x14ac:dyDescent="0.2">
      <c r="C266" s="1"/>
      <c r="D266" s="1"/>
    </row>
    <row r="267" spans="3:4" s="2" customFormat="1" x14ac:dyDescent="0.2">
      <c r="C267" s="1"/>
      <c r="D267" s="1"/>
    </row>
    <row r="268" spans="3:4" s="2" customFormat="1" x14ac:dyDescent="0.2">
      <c r="C268" s="1"/>
      <c r="D268" s="1"/>
    </row>
    <row r="269" spans="3:4" s="2" customFormat="1" x14ac:dyDescent="0.2">
      <c r="C269" s="1"/>
      <c r="D269" s="1"/>
    </row>
    <row r="270" spans="3:4" s="2" customFormat="1" x14ac:dyDescent="0.2">
      <c r="C270" s="1"/>
      <c r="D270" s="1"/>
    </row>
    <row r="271" spans="3:4" s="2" customFormat="1" x14ac:dyDescent="0.2">
      <c r="C271" s="1"/>
      <c r="D271" s="1"/>
    </row>
    <row r="272" spans="3:4" s="2" customFormat="1" x14ac:dyDescent="0.2">
      <c r="C272" s="1"/>
      <c r="D272" s="1"/>
    </row>
    <row r="273" spans="3:4" s="2" customFormat="1" x14ac:dyDescent="0.2">
      <c r="C273" s="1"/>
      <c r="D273" s="1"/>
    </row>
    <row r="274" spans="3:4" s="2" customFormat="1" x14ac:dyDescent="0.2">
      <c r="C274" s="1"/>
      <c r="D274" s="1"/>
    </row>
    <row r="275" spans="3:4" s="2" customFormat="1" x14ac:dyDescent="0.2">
      <c r="C275" s="1"/>
      <c r="D275" s="1"/>
    </row>
    <row r="276" spans="3:4" s="2" customFormat="1" x14ac:dyDescent="0.2">
      <c r="C276" s="1"/>
      <c r="D276" s="1"/>
    </row>
    <row r="277" spans="3:4" s="2" customFormat="1" x14ac:dyDescent="0.2">
      <c r="C277" s="1"/>
      <c r="D277" s="1"/>
    </row>
    <row r="278" spans="3:4" s="2" customFormat="1" x14ac:dyDescent="0.2">
      <c r="C278" s="1"/>
      <c r="D278" s="1"/>
    </row>
    <row r="279" spans="3:4" s="2" customFormat="1" x14ac:dyDescent="0.2">
      <c r="C279" s="1"/>
      <c r="D279" s="1"/>
    </row>
    <row r="280" spans="3:4" s="2" customFormat="1" x14ac:dyDescent="0.2">
      <c r="C280" s="1"/>
      <c r="D280" s="1"/>
    </row>
    <row r="281" spans="3:4" s="2" customFormat="1" x14ac:dyDescent="0.2">
      <c r="C281" s="1"/>
      <c r="D281" s="1"/>
    </row>
    <row r="282" spans="3:4" s="2" customFormat="1" x14ac:dyDescent="0.2">
      <c r="C282" s="1"/>
      <c r="D282" s="1"/>
    </row>
    <row r="283" spans="3:4" s="2" customFormat="1" x14ac:dyDescent="0.2">
      <c r="C283" s="1"/>
      <c r="D283" s="1"/>
    </row>
    <row r="284" spans="3:4" s="2" customFormat="1" x14ac:dyDescent="0.2">
      <c r="C284" s="1"/>
      <c r="D284" s="1"/>
    </row>
    <row r="285" spans="3:4" s="2" customFormat="1" x14ac:dyDescent="0.2">
      <c r="C285" s="1"/>
      <c r="D285" s="1"/>
    </row>
    <row r="286" spans="3:4" s="2" customFormat="1" x14ac:dyDescent="0.2">
      <c r="C286" s="1"/>
      <c r="D286" s="1"/>
    </row>
    <row r="287" spans="3:4" s="2" customFormat="1" x14ac:dyDescent="0.2">
      <c r="C287" s="1"/>
      <c r="D287" s="1"/>
    </row>
    <row r="288" spans="3:4" s="2" customFormat="1" x14ac:dyDescent="0.2">
      <c r="C288" s="1"/>
      <c r="D288" s="1"/>
    </row>
    <row r="289" spans="3:4" s="2" customFormat="1" x14ac:dyDescent="0.2">
      <c r="C289" s="1"/>
      <c r="D289" s="1"/>
    </row>
    <row r="290" spans="3:4" s="2" customFormat="1" x14ac:dyDescent="0.2">
      <c r="C290" s="1"/>
      <c r="D290" s="1"/>
    </row>
    <row r="291" spans="3:4" s="2" customFormat="1" x14ac:dyDescent="0.2">
      <c r="C291" s="1"/>
      <c r="D291" s="1"/>
    </row>
    <row r="292" spans="3:4" s="2" customFormat="1" x14ac:dyDescent="0.2">
      <c r="C292" s="1"/>
      <c r="D292" s="1"/>
    </row>
    <row r="293" spans="3:4" s="2" customFormat="1" x14ac:dyDescent="0.2">
      <c r="C293" s="1"/>
      <c r="D293" s="1"/>
    </row>
    <row r="294" spans="3:4" s="2" customFormat="1" x14ac:dyDescent="0.2">
      <c r="C294" s="1"/>
      <c r="D294" s="1"/>
    </row>
    <row r="295" spans="3:4" s="2" customFormat="1" x14ac:dyDescent="0.2">
      <c r="C295" s="1"/>
      <c r="D295" s="1"/>
    </row>
    <row r="296" spans="3:4" s="2" customFormat="1" x14ac:dyDescent="0.2">
      <c r="C296" s="1"/>
      <c r="D296" s="1"/>
    </row>
    <row r="297" spans="3:4" s="2" customFormat="1" x14ac:dyDescent="0.2">
      <c r="C297" s="1"/>
      <c r="D297" s="1"/>
    </row>
    <row r="298" spans="3:4" s="2" customFormat="1" x14ac:dyDescent="0.2">
      <c r="C298" s="1"/>
      <c r="D298" s="1"/>
    </row>
    <row r="299" spans="3:4" s="2" customFormat="1" x14ac:dyDescent="0.2">
      <c r="C299" s="1"/>
      <c r="D299" s="1"/>
    </row>
    <row r="300" spans="3:4" s="2" customFormat="1" x14ac:dyDescent="0.2">
      <c r="C300" s="1"/>
      <c r="D300" s="1"/>
    </row>
    <row r="301" spans="3:4" s="2" customFormat="1" x14ac:dyDescent="0.2">
      <c r="C301" s="1"/>
      <c r="D301" s="1"/>
    </row>
    <row r="302" spans="3:4" s="2" customFormat="1" x14ac:dyDescent="0.2">
      <c r="C302" s="1"/>
      <c r="D302" s="1"/>
    </row>
    <row r="303" spans="3:4" s="2" customFormat="1" x14ac:dyDescent="0.2">
      <c r="C303" s="1"/>
      <c r="D303" s="1"/>
    </row>
    <row r="304" spans="3:4" s="2" customFormat="1" x14ac:dyDescent="0.2">
      <c r="C304" s="1"/>
      <c r="D304" s="1"/>
    </row>
    <row r="305" spans="3:4" s="2" customFormat="1" x14ac:dyDescent="0.2">
      <c r="C305" s="1"/>
      <c r="D305" s="1"/>
    </row>
  </sheetData>
  <mergeCells count="10">
    <mergeCell ref="A6:E6"/>
    <mergeCell ref="A7:D7"/>
    <mergeCell ref="A8:D8"/>
    <mergeCell ref="E11:J11"/>
    <mergeCell ref="K11:O11"/>
    <mergeCell ref="A11:A12"/>
    <mergeCell ref="B11:B12"/>
    <mergeCell ref="C11:C12"/>
    <mergeCell ref="D11:D12"/>
    <mergeCell ref="B35:D35"/>
  </mergeCells>
  <pageMargins left="0.70866141732283472" right="0.70866141732283472" top="0.74803149606299213" bottom="0.74803149606299213" header="0.31496062992125984" footer="0.31496062992125984"/>
  <pageSetup paperSize="9" scale="67" fitToHeight="2" orientation="landscape" horizontalDpi="4294967295" verticalDpi="4294967295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4"/>
  <sheetViews>
    <sheetView showZeros="0" topLeftCell="A4" zoomScaleNormal="100" workbookViewId="0">
      <selection activeCell="P11" sqref="A11:XFD12"/>
    </sheetView>
  </sheetViews>
  <sheetFormatPr defaultRowHeight="12.75" x14ac:dyDescent="0.2"/>
  <cols>
    <col min="1" max="1" width="8.7109375" style="3" customWidth="1"/>
    <col min="2" max="2" width="42.42578125" style="3" customWidth="1"/>
    <col min="3" max="3" width="7.85546875" style="8" customWidth="1"/>
    <col min="4" max="4" width="12.85546875" style="8" customWidth="1"/>
    <col min="5" max="5" width="9.140625" style="3"/>
    <col min="6" max="6" width="9.42578125" style="3" customWidth="1"/>
    <col min="7" max="16384" width="9.140625" style="3"/>
  </cols>
  <sheetData>
    <row r="1" spans="1:15" x14ac:dyDescent="0.2">
      <c r="A1" s="13"/>
      <c r="B1" s="14"/>
      <c r="C1" s="13"/>
      <c r="D1" s="13"/>
    </row>
    <row r="2" spans="1:15" x14ac:dyDescent="0.2">
      <c r="A2" s="13"/>
      <c r="B2" s="15" t="s">
        <v>179</v>
      </c>
      <c r="C2" s="15"/>
      <c r="D2" s="15"/>
    </row>
    <row r="3" spans="1:15" x14ac:dyDescent="0.2">
      <c r="A3" s="13"/>
      <c r="B3" s="16" t="s">
        <v>41</v>
      </c>
      <c r="C3" s="17"/>
      <c r="D3" s="17"/>
    </row>
    <row r="4" spans="1:15" x14ac:dyDescent="0.2">
      <c r="A4" s="13"/>
      <c r="B4" s="13" t="s">
        <v>25</v>
      </c>
      <c r="C4" s="17"/>
      <c r="D4" s="17"/>
    </row>
    <row r="5" spans="1:15" x14ac:dyDescent="0.2">
      <c r="A5" s="13"/>
      <c r="B5" s="13"/>
      <c r="C5" s="17"/>
      <c r="D5" s="17"/>
    </row>
    <row r="6" spans="1:15" s="2" customFormat="1" ht="32.25" customHeight="1" x14ac:dyDescent="0.2">
      <c r="A6" s="18"/>
      <c r="B6" s="38" t="s">
        <v>167</v>
      </c>
      <c r="C6" s="38"/>
      <c r="D6" s="38"/>
    </row>
    <row r="7" spans="1:15" s="2" customFormat="1" ht="15.75" customHeight="1" x14ac:dyDescent="0.2">
      <c r="A7" s="18"/>
      <c r="B7" s="38" t="s">
        <v>168</v>
      </c>
      <c r="C7" s="38"/>
      <c r="D7" s="38"/>
    </row>
    <row r="8" spans="1:15" s="2" customFormat="1" ht="17.25" customHeight="1" x14ac:dyDescent="0.2">
      <c r="A8" s="18"/>
      <c r="B8" s="38" t="s">
        <v>169</v>
      </c>
      <c r="C8" s="38"/>
      <c r="D8" s="38"/>
    </row>
    <row r="9" spans="1:15" s="2" customFormat="1" x14ac:dyDescent="0.2">
      <c r="A9" s="18"/>
      <c r="B9" s="22" t="s">
        <v>170</v>
      </c>
      <c r="C9" s="18"/>
      <c r="D9" s="19"/>
    </row>
    <row r="10" spans="1:15" x14ac:dyDescent="0.2">
      <c r="A10" s="20"/>
      <c r="B10" s="21" t="s">
        <v>174</v>
      </c>
      <c r="C10" s="20"/>
      <c r="D10" s="20"/>
    </row>
    <row r="11" spans="1:15" ht="12.75" customHeight="1" x14ac:dyDescent="0.2">
      <c r="A11" s="39" t="s">
        <v>13</v>
      </c>
      <c r="B11" s="40" t="s">
        <v>6</v>
      </c>
      <c r="C11" s="39" t="s">
        <v>2</v>
      </c>
      <c r="D11" s="40" t="s">
        <v>1</v>
      </c>
      <c r="E11" s="63" t="s">
        <v>222</v>
      </c>
      <c r="F11" s="63"/>
      <c r="G11" s="63"/>
      <c r="H11" s="63"/>
      <c r="I11" s="63"/>
      <c r="J11" s="63"/>
      <c r="K11" s="63" t="s">
        <v>223</v>
      </c>
      <c r="L11" s="63"/>
      <c r="M11" s="63"/>
      <c r="N11" s="63"/>
      <c r="O11" s="63"/>
    </row>
    <row r="12" spans="1:15" ht="37.5" customHeight="1" x14ac:dyDescent="0.2">
      <c r="A12" s="39"/>
      <c r="B12" s="40"/>
      <c r="C12" s="39"/>
      <c r="D12" s="40"/>
      <c r="E12" s="64" t="s">
        <v>224</v>
      </c>
      <c r="F12" s="64" t="s">
        <v>225</v>
      </c>
      <c r="G12" s="64" t="s">
        <v>226</v>
      </c>
      <c r="H12" s="64" t="s">
        <v>208</v>
      </c>
      <c r="I12" s="64" t="s">
        <v>227</v>
      </c>
      <c r="J12" s="64" t="s">
        <v>228</v>
      </c>
      <c r="K12" s="64" t="s">
        <v>229</v>
      </c>
      <c r="L12" s="64" t="s">
        <v>226</v>
      </c>
      <c r="M12" s="64" t="s">
        <v>208</v>
      </c>
      <c r="N12" s="64" t="s">
        <v>227</v>
      </c>
      <c r="O12" s="64" t="s">
        <v>230</v>
      </c>
    </row>
    <row r="13" spans="1:15" s="27" customFormat="1" x14ac:dyDescent="0.2">
      <c r="A13" s="23"/>
      <c r="B13" s="24"/>
      <c r="C13" s="25"/>
      <c r="D13" s="26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</row>
    <row r="14" spans="1:15" s="31" customFormat="1" x14ac:dyDescent="0.2">
      <c r="A14" s="28" t="s">
        <v>3</v>
      </c>
      <c r="B14" s="36" t="s">
        <v>109</v>
      </c>
      <c r="C14" s="29"/>
      <c r="D14" s="30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</row>
    <row r="15" spans="1:15" s="31" customFormat="1" x14ac:dyDescent="0.2">
      <c r="A15" s="28" t="s">
        <v>4</v>
      </c>
      <c r="B15" s="36" t="s">
        <v>110</v>
      </c>
      <c r="C15" s="29"/>
      <c r="D15" s="32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</row>
    <row r="16" spans="1:15" s="31" customFormat="1" ht="25.5" x14ac:dyDescent="0.2">
      <c r="A16" s="28" t="s">
        <v>5</v>
      </c>
      <c r="B16" s="6" t="s">
        <v>111</v>
      </c>
      <c r="C16" s="29" t="s">
        <v>27</v>
      </c>
      <c r="D16" s="30">
        <v>53</v>
      </c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</row>
    <row r="17" spans="1:15" s="31" customFormat="1" ht="25.5" x14ac:dyDescent="0.2">
      <c r="A17" s="28" t="s">
        <v>7</v>
      </c>
      <c r="B17" s="6" t="s">
        <v>112</v>
      </c>
      <c r="C17" s="29" t="s">
        <v>27</v>
      </c>
      <c r="D17" s="30">
        <v>6</v>
      </c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</row>
    <row r="18" spans="1:15" s="31" customFormat="1" ht="25.5" x14ac:dyDescent="0.2">
      <c r="A18" s="28" t="s">
        <v>15</v>
      </c>
      <c r="B18" s="6" t="s">
        <v>113</v>
      </c>
      <c r="C18" s="29" t="s">
        <v>27</v>
      </c>
      <c r="D18" s="30">
        <v>85</v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spans="1:15" s="31" customFormat="1" x14ac:dyDescent="0.2">
      <c r="A19" s="28" t="s">
        <v>8</v>
      </c>
      <c r="B19" s="6" t="s">
        <v>114</v>
      </c>
      <c r="C19" s="29" t="s">
        <v>27</v>
      </c>
      <c r="D19" s="30">
        <v>56</v>
      </c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</row>
    <row r="20" spans="1:15" s="31" customFormat="1" ht="25.5" x14ac:dyDescent="0.2">
      <c r="A20" s="28" t="s">
        <v>9</v>
      </c>
      <c r="B20" s="6" t="s">
        <v>115</v>
      </c>
      <c r="C20" s="29" t="s">
        <v>27</v>
      </c>
      <c r="D20" s="30">
        <v>11</v>
      </c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</row>
    <row r="21" spans="1:15" s="31" customFormat="1" x14ac:dyDescent="0.2">
      <c r="A21" s="28" t="s">
        <v>10</v>
      </c>
      <c r="B21" s="6" t="s">
        <v>116</v>
      </c>
      <c r="C21" s="29" t="s">
        <v>104</v>
      </c>
      <c r="D21" s="30">
        <v>1</v>
      </c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</row>
    <row r="22" spans="1:15" s="31" customFormat="1" x14ac:dyDescent="0.2">
      <c r="A22" s="28" t="s">
        <v>11</v>
      </c>
      <c r="B22" s="6" t="s">
        <v>117</v>
      </c>
      <c r="C22" s="29" t="s">
        <v>104</v>
      </c>
      <c r="D22" s="30">
        <v>3</v>
      </c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</row>
    <row r="23" spans="1:15" s="31" customFormat="1" x14ac:dyDescent="0.2">
      <c r="A23" s="28" t="s">
        <v>16</v>
      </c>
      <c r="B23" s="6" t="s">
        <v>118</v>
      </c>
      <c r="C23" s="29" t="s">
        <v>63</v>
      </c>
      <c r="D23" s="30">
        <v>1</v>
      </c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</row>
    <row r="24" spans="1:15" s="31" customFormat="1" x14ac:dyDescent="0.2">
      <c r="A24" s="28" t="s">
        <v>17</v>
      </c>
      <c r="B24" s="6" t="s">
        <v>119</v>
      </c>
      <c r="C24" s="29" t="s">
        <v>63</v>
      </c>
      <c r="D24" s="32">
        <v>1</v>
      </c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</row>
    <row r="25" spans="1:15" s="31" customFormat="1" x14ac:dyDescent="0.2">
      <c r="A25" s="28" t="s">
        <v>12</v>
      </c>
      <c r="B25" s="6" t="s">
        <v>120</v>
      </c>
      <c r="C25" s="29" t="s">
        <v>104</v>
      </c>
      <c r="D25" s="32">
        <v>1</v>
      </c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</row>
    <row r="26" spans="1:15" s="31" customFormat="1" x14ac:dyDescent="0.2">
      <c r="A26" s="28" t="s">
        <v>18</v>
      </c>
      <c r="B26" s="6" t="s">
        <v>121</v>
      </c>
      <c r="C26" s="29" t="s">
        <v>104</v>
      </c>
      <c r="D26" s="30">
        <v>1</v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</row>
    <row r="27" spans="1:15" s="31" customFormat="1" ht="25.5" x14ac:dyDescent="0.2">
      <c r="A27" s="28" t="s">
        <v>19</v>
      </c>
      <c r="B27" s="6" t="s">
        <v>122</v>
      </c>
      <c r="C27" s="29" t="s">
        <v>123</v>
      </c>
      <c r="D27" s="30">
        <v>2</v>
      </c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</row>
    <row r="28" spans="1:15" s="31" customFormat="1" x14ac:dyDescent="0.2">
      <c r="A28" s="28" t="s">
        <v>20</v>
      </c>
      <c r="B28" s="6" t="s">
        <v>124</v>
      </c>
      <c r="C28" s="29" t="s">
        <v>27</v>
      </c>
      <c r="D28" s="30">
        <v>59</v>
      </c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29" spans="1:15" s="31" customFormat="1" x14ac:dyDescent="0.2">
      <c r="A29" s="28" t="s">
        <v>21</v>
      </c>
      <c r="B29" s="6" t="s">
        <v>125</v>
      </c>
      <c r="C29" s="29" t="s">
        <v>31</v>
      </c>
      <c r="D29" s="32">
        <v>1</v>
      </c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1:15" s="31" customFormat="1" ht="25.5" x14ac:dyDescent="0.2">
      <c r="A30" s="28" t="s">
        <v>22</v>
      </c>
      <c r="B30" s="6" t="s">
        <v>126</v>
      </c>
      <c r="C30" s="29" t="s">
        <v>31</v>
      </c>
      <c r="D30" s="30">
        <v>1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15" s="31" customFormat="1" x14ac:dyDescent="0.2">
      <c r="A31" s="28" t="s">
        <v>23</v>
      </c>
      <c r="B31" s="36" t="s">
        <v>127</v>
      </c>
      <c r="C31" s="29"/>
      <c r="D31" s="30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1:15" s="31" customFormat="1" x14ac:dyDescent="0.2">
      <c r="A32" s="28" t="s">
        <v>24</v>
      </c>
      <c r="B32" s="6" t="s">
        <v>128</v>
      </c>
      <c r="C32" s="29" t="s">
        <v>27</v>
      </c>
      <c r="D32" s="30">
        <v>67</v>
      </c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1:15" s="31" customFormat="1" x14ac:dyDescent="0.2">
      <c r="A33" s="28" t="s">
        <v>32</v>
      </c>
      <c r="B33" s="6" t="s">
        <v>129</v>
      </c>
      <c r="C33" s="29" t="s">
        <v>27</v>
      </c>
      <c r="D33" s="30">
        <v>79</v>
      </c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</row>
    <row r="34" spans="1:15" s="31" customFormat="1" x14ac:dyDescent="0.2">
      <c r="A34" s="28" t="s">
        <v>33</v>
      </c>
      <c r="B34" s="6" t="s">
        <v>130</v>
      </c>
      <c r="C34" s="29" t="s">
        <v>27</v>
      </c>
      <c r="D34" s="30">
        <v>6</v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</row>
    <row r="35" spans="1:15" s="31" customFormat="1" x14ac:dyDescent="0.2">
      <c r="A35" s="28" t="s">
        <v>34</v>
      </c>
      <c r="B35" s="6" t="s">
        <v>131</v>
      </c>
      <c r="C35" s="29" t="s">
        <v>27</v>
      </c>
      <c r="D35" s="30">
        <v>59</v>
      </c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</row>
    <row r="36" spans="1:15" s="31" customFormat="1" x14ac:dyDescent="0.2">
      <c r="A36" s="28" t="s">
        <v>35</v>
      </c>
      <c r="B36" s="6" t="s">
        <v>132</v>
      </c>
      <c r="C36" s="29" t="s">
        <v>63</v>
      </c>
      <c r="D36" s="30">
        <v>1</v>
      </c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</row>
    <row r="37" spans="1:15" s="31" customFormat="1" x14ac:dyDescent="0.2">
      <c r="A37" s="28" t="s">
        <v>36</v>
      </c>
      <c r="B37" s="6" t="s">
        <v>133</v>
      </c>
      <c r="C37" s="29" t="s">
        <v>104</v>
      </c>
      <c r="D37" s="32">
        <v>1</v>
      </c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</row>
    <row r="38" spans="1:15" s="31" customFormat="1" x14ac:dyDescent="0.2">
      <c r="A38" s="28" t="s">
        <v>37</v>
      </c>
      <c r="B38" s="6" t="s">
        <v>134</v>
      </c>
      <c r="C38" s="29" t="s">
        <v>104</v>
      </c>
      <c r="D38" s="32">
        <v>3</v>
      </c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</row>
    <row r="39" spans="1:15" s="31" customFormat="1" x14ac:dyDescent="0.2">
      <c r="A39" s="28" t="s">
        <v>38</v>
      </c>
      <c r="B39" s="6" t="s">
        <v>135</v>
      </c>
      <c r="C39" s="29" t="s">
        <v>63</v>
      </c>
      <c r="D39" s="30">
        <v>1</v>
      </c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</row>
    <row r="40" spans="1:15" s="31" customFormat="1" ht="25.5" x14ac:dyDescent="0.2">
      <c r="A40" s="28" t="s">
        <v>39</v>
      </c>
      <c r="B40" s="6" t="s">
        <v>136</v>
      </c>
      <c r="C40" s="29" t="s">
        <v>63</v>
      </c>
      <c r="D40" s="30">
        <v>1</v>
      </c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</row>
    <row r="41" spans="1:15" s="31" customFormat="1" x14ac:dyDescent="0.2">
      <c r="A41" s="28" t="s">
        <v>40</v>
      </c>
      <c r="B41" s="6" t="s">
        <v>137</v>
      </c>
      <c r="C41" s="29" t="s">
        <v>63</v>
      </c>
      <c r="D41" s="30">
        <v>1</v>
      </c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</row>
    <row r="42" spans="1:15" s="31" customFormat="1" x14ac:dyDescent="0.2">
      <c r="A42" s="28" t="s">
        <v>42</v>
      </c>
      <c r="B42" s="6" t="s">
        <v>138</v>
      </c>
      <c r="C42" s="29" t="s">
        <v>44</v>
      </c>
      <c r="D42" s="30">
        <v>11.8</v>
      </c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</row>
    <row r="43" spans="1:15" s="31" customFormat="1" x14ac:dyDescent="0.2">
      <c r="A43" s="28" t="s">
        <v>175</v>
      </c>
      <c r="B43" s="6" t="s">
        <v>139</v>
      </c>
      <c r="C43" s="29" t="s">
        <v>63</v>
      </c>
      <c r="D43" s="30">
        <v>1</v>
      </c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</row>
    <row r="44" spans="1:15" s="4" customFormat="1" x14ac:dyDescent="0.2">
      <c r="A44" s="33"/>
      <c r="B44" s="37" t="s">
        <v>14</v>
      </c>
      <c r="C44" s="37"/>
      <c r="D44" s="37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</row>
    <row r="45" spans="1:15" s="2" customFormat="1" x14ac:dyDescent="0.2">
      <c r="C45" s="1"/>
      <c r="D45" s="1"/>
    </row>
    <row r="46" spans="1:15" s="1" customFormat="1" x14ac:dyDescent="0.2">
      <c r="A46" s="2"/>
      <c r="B46" s="2"/>
      <c r="C46" s="34"/>
      <c r="D46" s="7"/>
    </row>
    <row r="47" spans="1:15" s="2" customFormat="1" x14ac:dyDescent="0.2">
      <c r="A47" s="2" t="s">
        <v>188</v>
      </c>
      <c r="C47" s="9"/>
      <c r="D47" s="7"/>
      <c r="E47" s="1"/>
      <c r="F47" s="1"/>
      <c r="G47" s="1"/>
      <c r="H47" s="1"/>
    </row>
    <row r="48" spans="1:15" s="2" customFormat="1" x14ac:dyDescent="0.2">
      <c r="B48" s="2" t="s">
        <v>0</v>
      </c>
      <c r="C48" s="5"/>
      <c r="D48" s="7"/>
      <c r="E48" s="1"/>
      <c r="F48" s="1"/>
      <c r="G48" s="1"/>
      <c r="H48" s="1"/>
    </row>
    <row r="49" spans="1:8" x14ac:dyDescent="0.2">
      <c r="A49" s="10"/>
      <c r="C49" s="2"/>
      <c r="D49" s="11"/>
      <c r="E49" s="8"/>
      <c r="F49" s="8"/>
      <c r="G49" s="8"/>
      <c r="H49" s="8"/>
    </row>
    <row r="50" spans="1:8" x14ac:dyDescent="0.2">
      <c r="A50" s="10" t="s">
        <v>26</v>
      </c>
      <c r="C50" s="9"/>
      <c r="D50" s="11"/>
      <c r="E50" s="8"/>
      <c r="F50" s="8"/>
      <c r="G50" s="8"/>
      <c r="H50" s="8"/>
    </row>
    <row r="51" spans="1:8" s="1" customFormat="1" x14ac:dyDescent="0.2">
      <c r="A51" s="2"/>
      <c r="B51" s="2"/>
      <c r="C51" s="2"/>
      <c r="D51" s="7"/>
      <c r="F51" s="12"/>
      <c r="G51" s="12"/>
    </row>
    <row r="52" spans="1:8" s="2" customFormat="1" x14ac:dyDescent="0.2">
      <c r="C52" s="9"/>
      <c r="D52" s="7"/>
      <c r="E52" s="1"/>
      <c r="F52" s="1"/>
      <c r="G52" s="1"/>
      <c r="H52" s="1"/>
    </row>
    <row r="53" spans="1:8" s="2" customFormat="1" x14ac:dyDescent="0.2">
      <c r="A53" s="2" t="s">
        <v>183</v>
      </c>
      <c r="C53" s="5"/>
      <c r="D53" s="7"/>
      <c r="E53" s="1"/>
      <c r="F53" s="1"/>
      <c r="G53" s="1"/>
      <c r="H53" s="1"/>
    </row>
    <row r="54" spans="1:8" x14ac:dyDescent="0.2">
      <c r="A54" s="10"/>
      <c r="B54" s="3" t="s">
        <v>0</v>
      </c>
      <c r="C54" s="2"/>
      <c r="D54" s="11"/>
      <c r="E54" s="8"/>
      <c r="F54" s="8"/>
      <c r="G54" s="8"/>
      <c r="H54" s="8"/>
    </row>
    <row r="55" spans="1:8" x14ac:dyDescent="0.2">
      <c r="A55" s="10"/>
      <c r="C55" s="9"/>
      <c r="D55" s="11"/>
      <c r="E55" s="8"/>
      <c r="F55" s="8"/>
      <c r="G55" s="8"/>
      <c r="H55" s="8"/>
    </row>
    <row r="56" spans="1:8" x14ac:dyDescent="0.2">
      <c r="A56" s="10" t="s">
        <v>184</v>
      </c>
      <c r="C56" s="3"/>
      <c r="E56" s="8"/>
      <c r="F56" s="8"/>
      <c r="G56" s="8"/>
      <c r="H56" s="8"/>
    </row>
    <row r="57" spans="1:8" x14ac:dyDescent="0.2">
      <c r="A57" s="10"/>
      <c r="C57" s="3"/>
      <c r="E57" s="8"/>
      <c r="F57" s="8"/>
      <c r="G57" s="8"/>
      <c r="H57" s="8"/>
    </row>
    <row r="58" spans="1:8" x14ac:dyDescent="0.2">
      <c r="A58" s="10"/>
    </row>
    <row r="59" spans="1:8" x14ac:dyDescent="0.2">
      <c r="A59" s="10"/>
    </row>
    <row r="60" spans="1:8" s="2" customFormat="1" x14ac:dyDescent="0.2">
      <c r="C60" s="1"/>
      <c r="D60" s="1"/>
    </row>
    <row r="61" spans="1:8" s="2" customFormat="1" x14ac:dyDescent="0.2">
      <c r="C61" s="1"/>
      <c r="D61" s="1"/>
    </row>
    <row r="62" spans="1:8" s="35" customFormat="1" ht="18" x14ac:dyDescent="0.25"/>
    <row r="63" spans="1:8" s="35" customFormat="1" ht="18" x14ac:dyDescent="0.25"/>
    <row r="64" spans="1:8" s="35" customFormat="1" ht="18" x14ac:dyDescent="0.25"/>
    <row r="65" spans="3:4" s="35" customFormat="1" ht="18" x14ac:dyDescent="0.25"/>
    <row r="66" spans="3:4" s="35" customFormat="1" ht="18" x14ac:dyDescent="0.25"/>
    <row r="67" spans="3:4" s="35" customFormat="1" ht="18" x14ac:dyDescent="0.25"/>
    <row r="68" spans="3:4" s="2" customFormat="1" x14ac:dyDescent="0.2">
      <c r="C68" s="1"/>
      <c r="D68" s="1"/>
    </row>
    <row r="69" spans="3:4" s="2" customFormat="1" x14ac:dyDescent="0.2">
      <c r="C69" s="1"/>
      <c r="D69" s="1"/>
    </row>
    <row r="70" spans="3:4" s="2" customFormat="1" x14ac:dyDescent="0.2">
      <c r="C70" s="1"/>
      <c r="D70" s="1"/>
    </row>
    <row r="71" spans="3:4" s="2" customFormat="1" x14ac:dyDescent="0.2">
      <c r="C71" s="1"/>
      <c r="D71" s="1"/>
    </row>
    <row r="72" spans="3:4" s="2" customFormat="1" x14ac:dyDescent="0.2">
      <c r="C72" s="1"/>
      <c r="D72" s="1"/>
    </row>
    <row r="73" spans="3:4" s="2" customFormat="1" x14ac:dyDescent="0.2">
      <c r="C73" s="1"/>
      <c r="D73" s="1"/>
    </row>
    <row r="74" spans="3:4" s="2" customFormat="1" x14ac:dyDescent="0.2">
      <c r="C74" s="1"/>
      <c r="D74" s="1"/>
    </row>
    <row r="75" spans="3:4" s="2" customFormat="1" x14ac:dyDescent="0.2">
      <c r="C75" s="1"/>
      <c r="D75" s="1"/>
    </row>
    <row r="76" spans="3:4" s="2" customFormat="1" x14ac:dyDescent="0.2">
      <c r="C76" s="1"/>
      <c r="D76" s="1"/>
    </row>
    <row r="77" spans="3:4" s="2" customFormat="1" x14ac:dyDescent="0.2">
      <c r="C77" s="1"/>
      <c r="D77" s="1"/>
    </row>
    <row r="78" spans="3:4" s="2" customFormat="1" x14ac:dyDescent="0.2">
      <c r="C78" s="1"/>
      <c r="D78" s="1"/>
    </row>
    <row r="79" spans="3:4" s="2" customFormat="1" x14ac:dyDescent="0.2">
      <c r="C79" s="1"/>
      <c r="D79" s="1"/>
    </row>
    <row r="80" spans="3:4" s="2" customFormat="1" x14ac:dyDescent="0.2">
      <c r="C80" s="1"/>
      <c r="D80" s="1"/>
    </row>
    <row r="81" spans="3:4" s="2" customFormat="1" x14ac:dyDescent="0.2">
      <c r="C81" s="1"/>
      <c r="D81" s="1"/>
    </row>
    <row r="82" spans="3:4" s="2" customFormat="1" x14ac:dyDescent="0.2">
      <c r="C82" s="1"/>
      <c r="D82" s="1"/>
    </row>
    <row r="83" spans="3:4" s="2" customFormat="1" x14ac:dyDescent="0.2">
      <c r="C83" s="1"/>
      <c r="D83" s="1"/>
    </row>
    <row r="84" spans="3:4" s="2" customFormat="1" x14ac:dyDescent="0.2">
      <c r="C84" s="1"/>
      <c r="D84" s="1"/>
    </row>
    <row r="85" spans="3:4" s="2" customFormat="1" x14ac:dyDescent="0.2">
      <c r="C85" s="1"/>
      <c r="D85" s="1"/>
    </row>
    <row r="86" spans="3:4" s="2" customFormat="1" x14ac:dyDescent="0.2">
      <c r="C86" s="1"/>
      <c r="D86" s="1"/>
    </row>
    <row r="87" spans="3:4" s="2" customFormat="1" x14ac:dyDescent="0.2">
      <c r="C87" s="1"/>
      <c r="D87" s="1"/>
    </row>
    <row r="88" spans="3:4" s="2" customFormat="1" x14ac:dyDescent="0.2">
      <c r="C88" s="1"/>
      <c r="D88" s="1"/>
    </row>
    <row r="89" spans="3:4" s="2" customFormat="1" x14ac:dyDescent="0.2">
      <c r="C89" s="1"/>
      <c r="D89" s="1"/>
    </row>
    <row r="90" spans="3:4" s="2" customFormat="1" x14ac:dyDescent="0.2">
      <c r="C90" s="1"/>
      <c r="D90" s="1"/>
    </row>
    <row r="91" spans="3:4" s="2" customFormat="1" x14ac:dyDescent="0.2">
      <c r="C91" s="1"/>
      <c r="D91" s="1"/>
    </row>
    <row r="92" spans="3:4" s="2" customFormat="1" x14ac:dyDescent="0.2">
      <c r="C92" s="1"/>
      <c r="D92" s="1"/>
    </row>
    <row r="93" spans="3:4" s="2" customFormat="1" x14ac:dyDescent="0.2">
      <c r="C93" s="1"/>
      <c r="D93" s="1"/>
    </row>
    <row r="94" spans="3:4" s="2" customFormat="1" x14ac:dyDescent="0.2">
      <c r="C94" s="1"/>
      <c r="D94" s="1"/>
    </row>
    <row r="95" spans="3:4" s="2" customFormat="1" x14ac:dyDescent="0.2">
      <c r="C95" s="1"/>
      <c r="D95" s="1"/>
    </row>
    <row r="96" spans="3:4" s="2" customFormat="1" x14ac:dyDescent="0.2">
      <c r="C96" s="1"/>
      <c r="D96" s="1"/>
    </row>
    <row r="97" spans="3:4" s="2" customFormat="1" x14ac:dyDescent="0.2">
      <c r="C97" s="1"/>
      <c r="D97" s="1"/>
    </row>
    <row r="98" spans="3:4" s="2" customFormat="1" x14ac:dyDescent="0.2">
      <c r="C98" s="1"/>
      <c r="D98" s="1"/>
    </row>
    <row r="99" spans="3:4" s="2" customFormat="1" x14ac:dyDescent="0.2">
      <c r="C99" s="1"/>
      <c r="D99" s="1"/>
    </row>
    <row r="100" spans="3:4" s="2" customFormat="1" x14ac:dyDescent="0.2">
      <c r="C100" s="1"/>
      <c r="D100" s="1"/>
    </row>
    <row r="101" spans="3:4" s="2" customFormat="1" x14ac:dyDescent="0.2">
      <c r="C101" s="1"/>
      <c r="D101" s="1"/>
    </row>
    <row r="102" spans="3:4" s="2" customFormat="1" x14ac:dyDescent="0.2">
      <c r="C102" s="1"/>
      <c r="D102" s="1"/>
    </row>
    <row r="103" spans="3:4" s="2" customFormat="1" x14ac:dyDescent="0.2">
      <c r="C103" s="1"/>
      <c r="D103" s="1"/>
    </row>
    <row r="104" spans="3:4" s="2" customFormat="1" x14ac:dyDescent="0.2">
      <c r="C104" s="1"/>
      <c r="D104" s="1"/>
    </row>
    <row r="105" spans="3:4" s="2" customFormat="1" x14ac:dyDescent="0.2">
      <c r="C105" s="1"/>
      <c r="D105" s="1"/>
    </row>
    <row r="106" spans="3:4" s="2" customFormat="1" x14ac:dyDescent="0.2">
      <c r="C106" s="1"/>
      <c r="D106" s="1"/>
    </row>
    <row r="107" spans="3:4" s="2" customFormat="1" x14ac:dyDescent="0.2">
      <c r="C107" s="1"/>
      <c r="D107" s="1"/>
    </row>
    <row r="108" spans="3:4" s="2" customFormat="1" x14ac:dyDescent="0.2">
      <c r="C108" s="1"/>
      <c r="D108" s="1"/>
    </row>
    <row r="109" spans="3:4" s="2" customFormat="1" x14ac:dyDescent="0.2">
      <c r="C109" s="1"/>
      <c r="D109" s="1"/>
    </row>
    <row r="110" spans="3:4" s="2" customFormat="1" x14ac:dyDescent="0.2">
      <c r="C110" s="1"/>
      <c r="D110" s="1"/>
    </row>
    <row r="111" spans="3:4" s="2" customFormat="1" x14ac:dyDescent="0.2">
      <c r="C111" s="1"/>
      <c r="D111" s="1"/>
    </row>
    <row r="112" spans="3:4" s="2" customFormat="1" x14ac:dyDescent="0.2">
      <c r="C112" s="1"/>
      <c r="D112" s="1"/>
    </row>
    <row r="113" spans="3:4" s="2" customFormat="1" x14ac:dyDescent="0.2">
      <c r="C113" s="1"/>
      <c r="D113" s="1"/>
    </row>
    <row r="114" spans="3:4" s="2" customFormat="1" x14ac:dyDescent="0.2">
      <c r="C114" s="1"/>
      <c r="D114" s="1"/>
    </row>
    <row r="115" spans="3:4" s="2" customFormat="1" x14ac:dyDescent="0.2">
      <c r="C115" s="1"/>
      <c r="D115" s="1"/>
    </row>
    <row r="116" spans="3:4" s="2" customFormat="1" x14ac:dyDescent="0.2">
      <c r="C116" s="1"/>
      <c r="D116" s="1"/>
    </row>
    <row r="117" spans="3:4" s="2" customFormat="1" x14ac:dyDescent="0.2">
      <c r="C117" s="1"/>
      <c r="D117" s="1"/>
    </row>
    <row r="118" spans="3:4" s="2" customFormat="1" x14ac:dyDescent="0.2">
      <c r="C118" s="1"/>
      <c r="D118" s="1"/>
    </row>
    <row r="119" spans="3:4" s="2" customFormat="1" x14ac:dyDescent="0.2">
      <c r="C119" s="1"/>
      <c r="D119" s="1"/>
    </row>
    <row r="120" spans="3:4" s="2" customFormat="1" x14ac:dyDescent="0.2">
      <c r="C120" s="1"/>
      <c r="D120" s="1"/>
    </row>
    <row r="121" spans="3:4" s="2" customFormat="1" x14ac:dyDescent="0.2">
      <c r="C121" s="1"/>
      <c r="D121" s="1"/>
    </row>
    <row r="122" spans="3:4" s="2" customFormat="1" x14ac:dyDescent="0.2">
      <c r="C122" s="1"/>
      <c r="D122" s="1"/>
    </row>
    <row r="123" spans="3:4" s="2" customFormat="1" x14ac:dyDescent="0.2">
      <c r="C123" s="1"/>
      <c r="D123" s="1"/>
    </row>
    <row r="124" spans="3:4" s="2" customFormat="1" x14ac:dyDescent="0.2">
      <c r="C124" s="1"/>
      <c r="D124" s="1"/>
    </row>
    <row r="125" spans="3:4" s="2" customFormat="1" x14ac:dyDescent="0.2">
      <c r="C125" s="1"/>
      <c r="D125" s="1"/>
    </row>
    <row r="126" spans="3:4" s="2" customFormat="1" x14ac:dyDescent="0.2">
      <c r="C126" s="1"/>
      <c r="D126" s="1"/>
    </row>
    <row r="127" spans="3:4" s="2" customFormat="1" x14ac:dyDescent="0.2">
      <c r="C127" s="1"/>
      <c r="D127" s="1"/>
    </row>
    <row r="128" spans="3:4" s="2" customFormat="1" x14ac:dyDescent="0.2">
      <c r="C128" s="1"/>
      <c r="D128" s="1"/>
    </row>
    <row r="129" spans="3:4" s="2" customFormat="1" x14ac:dyDescent="0.2">
      <c r="C129" s="1"/>
      <c r="D129" s="1"/>
    </row>
    <row r="130" spans="3:4" s="2" customFormat="1" x14ac:dyDescent="0.2">
      <c r="C130" s="1"/>
      <c r="D130" s="1"/>
    </row>
    <row r="131" spans="3:4" s="2" customFormat="1" x14ac:dyDescent="0.2">
      <c r="C131" s="1"/>
      <c r="D131" s="1"/>
    </row>
    <row r="132" spans="3:4" s="2" customFormat="1" x14ac:dyDescent="0.2">
      <c r="C132" s="1"/>
      <c r="D132" s="1"/>
    </row>
    <row r="133" spans="3:4" s="2" customFormat="1" x14ac:dyDescent="0.2">
      <c r="C133" s="1"/>
      <c r="D133" s="1"/>
    </row>
    <row r="134" spans="3:4" s="2" customFormat="1" x14ac:dyDescent="0.2">
      <c r="C134" s="1"/>
      <c r="D134" s="1"/>
    </row>
    <row r="135" spans="3:4" s="2" customFormat="1" x14ac:dyDescent="0.2">
      <c r="C135" s="1"/>
      <c r="D135" s="1"/>
    </row>
    <row r="136" spans="3:4" s="2" customFormat="1" x14ac:dyDescent="0.2">
      <c r="C136" s="1"/>
      <c r="D136" s="1"/>
    </row>
    <row r="137" spans="3:4" s="2" customFormat="1" x14ac:dyDescent="0.2">
      <c r="C137" s="1"/>
      <c r="D137" s="1"/>
    </row>
    <row r="138" spans="3:4" s="2" customFormat="1" x14ac:dyDescent="0.2">
      <c r="C138" s="1"/>
      <c r="D138" s="1"/>
    </row>
    <row r="139" spans="3:4" s="2" customFormat="1" x14ac:dyDescent="0.2">
      <c r="C139" s="1"/>
      <c r="D139" s="1"/>
    </row>
    <row r="140" spans="3:4" s="2" customFormat="1" x14ac:dyDescent="0.2">
      <c r="C140" s="1"/>
      <c r="D140" s="1"/>
    </row>
    <row r="141" spans="3:4" s="2" customFormat="1" x14ac:dyDescent="0.2">
      <c r="C141" s="1"/>
      <c r="D141" s="1"/>
    </row>
    <row r="142" spans="3:4" s="2" customFormat="1" x14ac:dyDescent="0.2">
      <c r="C142" s="1"/>
      <c r="D142" s="1"/>
    </row>
    <row r="143" spans="3:4" s="2" customFormat="1" x14ac:dyDescent="0.2">
      <c r="C143" s="1"/>
      <c r="D143" s="1"/>
    </row>
    <row r="144" spans="3:4" s="2" customFormat="1" x14ac:dyDescent="0.2">
      <c r="C144" s="1"/>
      <c r="D144" s="1"/>
    </row>
    <row r="145" spans="3:4" s="2" customFormat="1" x14ac:dyDescent="0.2">
      <c r="C145" s="1"/>
      <c r="D145" s="1"/>
    </row>
    <row r="146" spans="3:4" s="2" customFormat="1" x14ac:dyDescent="0.2">
      <c r="C146" s="1"/>
      <c r="D146" s="1"/>
    </row>
    <row r="147" spans="3:4" s="2" customFormat="1" x14ac:dyDescent="0.2">
      <c r="C147" s="1"/>
      <c r="D147" s="1"/>
    </row>
    <row r="148" spans="3:4" s="2" customFormat="1" x14ac:dyDescent="0.2">
      <c r="C148" s="1"/>
      <c r="D148" s="1"/>
    </row>
    <row r="149" spans="3:4" s="2" customFormat="1" x14ac:dyDescent="0.2">
      <c r="C149" s="1"/>
      <c r="D149" s="1"/>
    </row>
    <row r="150" spans="3:4" s="2" customFormat="1" x14ac:dyDescent="0.2">
      <c r="C150" s="1"/>
      <c r="D150" s="1"/>
    </row>
    <row r="151" spans="3:4" s="2" customFormat="1" x14ac:dyDescent="0.2">
      <c r="C151" s="1"/>
      <c r="D151" s="1"/>
    </row>
    <row r="152" spans="3:4" s="2" customFormat="1" x14ac:dyDescent="0.2">
      <c r="C152" s="1"/>
      <c r="D152" s="1"/>
    </row>
    <row r="153" spans="3:4" s="2" customFormat="1" x14ac:dyDescent="0.2">
      <c r="C153" s="1"/>
      <c r="D153" s="1"/>
    </row>
    <row r="154" spans="3:4" s="2" customFormat="1" x14ac:dyDescent="0.2">
      <c r="C154" s="1"/>
      <c r="D154" s="1"/>
    </row>
    <row r="155" spans="3:4" s="2" customFormat="1" x14ac:dyDescent="0.2">
      <c r="C155" s="1"/>
      <c r="D155" s="1"/>
    </row>
    <row r="156" spans="3:4" s="2" customFormat="1" x14ac:dyDescent="0.2">
      <c r="C156" s="1"/>
      <c r="D156" s="1"/>
    </row>
    <row r="157" spans="3:4" s="2" customFormat="1" x14ac:dyDescent="0.2">
      <c r="C157" s="1"/>
      <c r="D157" s="1"/>
    </row>
    <row r="158" spans="3:4" s="2" customFormat="1" x14ac:dyDescent="0.2">
      <c r="C158" s="1"/>
      <c r="D158" s="1"/>
    </row>
    <row r="159" spans="3:4" s="2" customFormat="1" x14ac:dyDescent="0.2">
      <c r="C159" s="1"/>
      <c r="D159" s="1"/>
    </row>
    <row r="160" spans="3:4" s="2" customFormat="1" x14ac:dyDescent="0.2">
      <c r="C160" s="1"/>
      <c r="D160" s="1"/>
    </row>
    <row r="161" spans="3:4" s="2" customFormat="1" x14ac:dyDescent="0.2">
      <c r="C161" s="1"/>
      <c r="D161" s="1"/>
    </row>
    <row r="162" spans="3:4" s="2" customFormat="1" x14ac:dyDescent="0.2">
      <c r="C162" s="1"/>
      <c r="D162" s="1"/>
    </row>
    <row r="163" spans="3:4" s="2" customFormat="1" x14ac:dyDescent="0.2">
      <c r="C163" s="1"/>
      <c r="D163" s="1"/>
    </row>
    <row r="164" spans="3:4" s="2" customFormat="1" x14ac:dyDescent="0.2">
      <c r="C164" s="1"/>
      <c r="D164" s="1"/>
    </row>
    <row r="165" spans="3:4" s="2" customFormat="1" x14ac:dyDescent="0.2">
      <c r="C165" s="1"/>
      <c r="D165" s="1"/>
    </row>
    <row r="166" spans="3:4" s="2" customFormat="1" x14ac:dyDescent="0.2">
      <c r="C166" s="1"/>
      <c r="D166" s="1"/>
    </row>
    <row r="167" spans="3:4" s="2" customFormat="1" x14ac:dyDescent="0.2">
      <c r="C167" s="1"/>
      <c r="D167" s="1"/>
    </row>
    <row r="168" spans="3:4" s="2" customFormat="1" x14ac:dyDescent="0.2">
      <c r="C168" s="1"/>
      <c r="D168" s="1"/>
    </row>
    <row r="169" spans="3:4" s="2" customFormat="1" x14ac:dyDescent="0.2">
      <c r="C169" s="1"/>
      <c r="D169" s="1"/>
    </row>
    <row r="170" spans="3:4" s="2" customFormat="1" x14ac:dyDescent="0.2">
      <c r="C170" s="1"/>
      <c r="D170" s="1"/>
    </row>
    <row r="171" spans="3:4" s="2" customFormat="1" x14ac:dyDescent="0.2">
      <c r="C171" s="1"/>
      <c r="D171" s="1"/>
    </row>
    <row r="172" spans="3:4" s="2" customFormat="1" x14ac:dyDescent="0.2">
      <c r="C172" s="1"/>
      <c r="D172" s="1"/>
    </row>
    <row r="173" spans="3:4" s="2" customFormat="1" x14ac:dyDescent="0.2">
      <c r="C173" s="1"/>
      <c r="D173" s="1"/>
    </row>
    <row r="174" spans="3:4" s="2" customFormat="1" x14ac:dyDescent="0.2">
      <c r="C174" s="1"/>
      <c r="D174" s="1"/>
    </row>
    <row r="175" spans="3:4" s="2" customFormat="1" x14ac:dyDescent="0.2">
      <c r="C175" s="1"/>
      <c r="D175" s="1"/>
    </row>
    <row r="176" spans="3:4" s="2" customFormat="1" x14ac:dyDescent="0.2">
      <c r="C176" s="1"/>
      <c r="D176" s="1"/>
    </row>
    <row r="177" spans="3:4" s="2" customFormat="1" x14ac:dyDescent="0.2">
      <c r="C177" s="1"/>
      <c r="D177" s="1"/>
    </row>
    <row r="178" spans="3:4" s="2" customFormat="1" x14ac:dyDescent="0.2">
      <c r="C178" s="1"/>
      <c r="D178" s="1"/>
    </row>
    <row r="179" spans="3:4" s="2" customFormat="1" x14ac:dyDescent="0.2">
      <c r="C179" s="1"/>
      <c r="D179" s="1"/>
    </row>
    <row r="180" spans="3:4" s="2" customFormat="1" x14ac:dyDescent="0.2">
      <c r="C180" s="1"/>
      <c r="D180" s="1"/>
    </row>
    <row r="181" spans="3:4" s="2" customFormat="1" x14ac:dyDescent="0.2">
      <c r="C181" s="1"/>
      <c r="D181" s="1"/>
    </row>
    <row r="182" spans="3:4" s="2" customFormat="1" x14ac:dyDescent="0.2">
      <c r="C182" s="1"/>
      <c r="D182" s="1"/>
    </row>
    <row r="183" spans="3:4" s="2" customFormat="1" x14ac:dyDescent="0.2">
      <c r="C183" s="1"/>
      <c r="D183" s="1"/>
    </row>
    <row r="184" spans="3:4" s="2" customFormat="1" x14ac:dyDescent="0.2">
      <c r="C184" s="1"/>
      <c r="D184" s="1"/>
    </row>
    <row r="185" spans="3:4" s="2" customFormat="1" x14ac:dyDescent="0.2">
      <c r="C185" s="1"/>
      <c r="D185" s="1"/>
    </row>
    <row r="186" spans="3:4" s="2" customFormat="1" x14ac:dyDescent="0.2">
      <c r="C186" s="1"/>
      <c r="D186" s="1"/>
    </row>
    <row r="187" spans="3:4" s="2" customFormat="1" x14ac:dyDescent="0.2">
      <c r="C187" s="1"/>
      <c r="D187" s="1"/>
    </row>
    <row r="188" spans="3:4" s="2" customFormat="1" x14ac:dyDescent="0.2">
      <c r="C188" s="1"/>
      <c r="D188" s="1"/>
    </row>
    <row r="189" spans="3:4" s="2" customFormat="1" x14ac:dyDescent="0.2">
      <c r="C189" s="1"/>
      <c r="D189" s="1"/>
    </row>
    <row r="190" spans="3:4" s="2" customFormat="1" x14ac:dyDescent="0.2">
      <c r="C190" s="1"/>
      <c r="D190" s="1"/>
    </row>
    <row r="191" spans="3:4" s="2" customFormat="1" x14ac:dyDescent="0.2">
      <c r="C191" s="1"/>
      <c r="D191" s="1"/>
    </row>
    <row r="192" spans="3:4" s="2" customFormat="1" x14ac:dyDescent="0.2">
      <c r="C192" s="1"/>
      <c r="D192" s="1"/>
    </row>
    <row r="193" spans="3:4" s="2" customFormat="1" x14ac:dyDescent="0.2">
      <c r="C193" s="1"/>
      <c r="D193" s="1"/>
    </row>
    <row r="194" spans="3:4" s="2" customFormat="1" x14ac:dyDescent="0.2">
      <c r="C194" s="1"/>
      <c r="D194" s="1"/>
    </row>
    <row r="195" spans="3:4" s="2" customFormat="1" x14ac:dyDescent="0.2">
      <c r="C195" s="1"/>
      <c r="D195" s="1"/>
    </row>
    <row r="196" spans="3:4" s="2" customFormat="1" x14ac:dyDescent="0.2">
      <c r="C196" s="1"/>
      <c r="D196" s="1"/>
    </row>
    <row r="197" spans="3:4" s="2" customFormat="1" x14ac:dyDescent="0.2">
      <c r="C197" s="1"/>
      <c r="D197" s="1"/>
    </row>
    <row r="198" spans="3:4" s="2" customFormat="1" x14ac:dyDescent="0.2">
      <c r="C198" s="1"/>
      <c r="D198" s="1"/>
    </row>
    <row r="199" spans="3:4" s="2" customFormat="1" x14ac:dyDescent="0.2">
      <c r="C199" s="1"/>
      <c r="D199" s="1"/>
    </row>
    <row r="200" spans="3:4" s="2" customFormat="1" x14ac:dyDescent="0.2">
      <c r="C200" s="1"/>
      <c r="D200" s="1"/>
    </row>
    <row r="201" spans="3:4" s="2" customFormat="1" x14ac:dyDescent="0.2">
      <c r="C201" s="1"/>
      <c r="D201" s="1"/>
    </row>
    <row r="202" spans="3:4" s="2" customFormat="1" x14ac:dyDescent="0.2">
      <c r="C202" s="1"/>
      <c r="D202" s="1"/>
    </row>
    <row r="203" spans="3:4" s="2" customFormat="1" x14ac:dyDescent="0.2">
      <c r="C203" s="1"/>
      <c r="D203" s="1"/>
    </row>
    <row r="204" spans="3:4" s="2" customFormat="1" x14ac:dyDescent="0.2">
      <c r="C204" s="1"/>
      <c r="D204" s="1"/>
    </row>
    <row r="205" spans="3:4" s="2" customFormat="1" x14ac:dyDescent="0.2">
      <c r="C205" s="1"/>
      <c r="D205" s="1"/>
    </row>
    <row r="206" spans="3:4" s="2" customFormat="1" x14ac:dyDescent="0.2">
      <c r="C206" s="1"/>
      <c r="D206" s="1"/>
    </row>
    <row r="207" spans="3:4" s="2" customFormat="1" x14ac:dyDescent="0.2">
      <c r="C207" s="1"/>
      <c r="D207" s="1"/>
    </row>
    <row r="208" spans="3:4" s="2" customFormat="1" x14ac:dyDescent="0.2">
      <c r="C208" s="1"/>
      <c r="D208" s="1"/>
    </row>
    <row r="209" spans="3:4" s="2" customFormat="1" x14ac:dyDescent="0.2">
      <c r="C209" s="1"/>
      <c r="D209" s="1"/>
    </row>
    <row r="210" spans="3:4" s="2" customFormat="1" x14ac:dyDescent="0.2">
      <c r="C210" s="1"/>
      <c r="D210" s="1"/>
    </row>
    <row r="211" spans="3:4" s="2" customFormat="1" x14ac:dyDescent="0.2">
      <c r="C211" s="1"/>
      <c r="D211" s="1"/>
    </row>
    <row r="212" spans="3:4" s="2" customFormat="1" x14ac:dyDescent="0.2">
      <c r="C212" s="1"/>
      <c r="D212" s="1"/>
    </row>
    <row r="213" spans="3:4" s="2" customFormat="1" x14ac:dyDescent="0.2">
      <c r="C213" s="1"/>
      <c r="D213" s="1"/>
    </row>
    <row r="214" spans="3:4" s="2" customFormat="1" x14ac:dyDescent="0.2">
      <c r="C214" s="1"/>
      <c r="D214" s="1"/>
    </row>
    <row r="215" spans="3:4" s="2" customFormat="1" x14ac:dyDescent="0.2">
      <c r="C215" s="1"/>
      <c r="D215" s="1"/>
    </row>
    <row r="216" spans="3:4" s="2" customFormat="1" x14ac:dyDescent="0.2">
      <c r="C216" s="1"/>
      <c r="D216" s="1"/>
    </row>
    <row r="217" spans="3:4" s="2" customFormat="1" x14ac:dyDescent="0.2">
      <c r="C217" s="1"/>
      <c r="D217" s="1"/>
    </row>
    <row r="218" spans="3:4" s="2" customFormat="1" x14ac:dyDescent="0.2">
      <c r="C218" s="1"/>
      <c r="D218" s="1"/>
    </row>
    <row r="219" spans="3:4" s="2" customFormat="1" x14ac:dyDescent="0.2">
      <c r="C219" s="1"/>
      <c r="D219" s="1"/>
    </row>
    <row r="220" spans="3:4" s="2" customFormat="1" x14ac:dyDescent="0.2">
      <c r="C220" s="1"/>
      <c r="D220" s="1"/>
    </row>
    <row r="221" spans="3:4" s="2" customFormat="1" x14ac:dyDescent="0.2">
      <c r="C221" s="1"/>
      <c r="D221" s="1"/>
    </row>
    <row r="222" spans="3:4" s="2" customFormat="1" x14ac:dyDescent="0.2">
      <c r="C222" s="1"/>
      <c r="D222" s="1"/>
    </row>
    <row r="223" spans="3:4" s="2" customFormat="1" x14ac:dyDescent="0.2">
      <c r="C223" s="1"/>
      <c r="D223" s="1"/>
    </row>
    <row r="224" spans="3:4" s="2" customFormat="1" x14ac:dyDescent="0.2">
      <c r="C224" s="1"/>
      <c r="D224" s="1"/>
    </row>
    <row r="225" spans="3:4" s="2" customFormat="1" x14ac:dyDescent="0.2">
      <c r="C225" s="1"/>
      <c r="D225" s="1"/>
    </row>
    <row r="226" spans="3:4" s="2" customFormat="1" x14ac:dyDescent="0.2">
      <c r="C226" s="1"/>
      <c r="D226" s="1"/>
    </row>
    <row r="227" spans="3:4" s="2" customFormat="1" x14ac:dyDescent="0.2">
      <c r="C227" s="1"/>
      <c r="D227" s="1"/>
    </row>
    <row r="228" spans="3:4" s="2" customFormat="1" x14ac:dyDescent="0.2">
      <c r="C228" s="1"/>
      <c r="D228" s="1"/>
    </row>
    <row r="229" spans="3:4" s="2" customFormat="1" x14ac:dyDescent="0.2">
      <c r="C229" s="1"/>
      <c r="D229" s="1"/>
    </row>
    <row r="230" spans="3:4" s="2" customFormat="1" x14ac:dyDescent="0.2">
      <c r="C230" s="1"/>
      <c r="D230" s="1"/>
    </row>
    <row r="231" spans="3:4" s="2" customFormat="1" x14ac:dyDescent="0.2">
      <c r="C231" s="1"/>
      <c r="D231" s="1"/>
    </row>
    <row r="232" spans="3:4" s="2" customFormat="1" x14ac:dyDescent="0.2">
      <c r="C232" s="1"/>
      <c r="D232" s="1"/>
    </row>
    <row r="233" spans="3:4" s="2" customFormat="1" x14ac:dyDescent="0.2">
      <c r="C233" s="1"/>
      <c r="D233" s="1"/>
    </row>
    <row r="234" spans="3:4" s="2" customFormat="1" x14ac:dyDescent="0.2">
      <c r="C234" s="1"/>
      <c r="D234" s="1"/>
    </row>
    <row r="235" spans="3:4" s="2" customFormat="1" x14ac:dyDescent="0.2">
      <c r="C235" s="1"/>
      <c r="D235" s="1"/>
    </row>
    <row r="236" spans="3:4" s="2" customFormat="1" x14ac:dyDescent="0.2">
      <c r="C236" s="1"/>
      <c r="D236" s="1"/>
    </row>
    <row r="237" spans="3:4" s="2" customFormat="1" x14ac:dyDescent="0.2">
      <c r="C237" s="1"/>
      <c r="D237" s="1"/>
    </row>
    <row r="238" spans="3:4" s="2" customFormat="1" x14ac:dyDescent="0.2">
      <c r="C238" s="1"/>
      <c r="D238" s="1"/>
    </row>
    <row r="239" spans="3:4" s="2" customFormat="1" x14ac:dyDescent="0.2">
      <c r="C239" s="1"/>
      <c r="D239" s="1"/>
    </row>
    <row r="240" spans="3:4" s="2" customFormat="1" x14ac:dyDescent="0.2">
      <c r="C240" s="1"/>
      <c r="D240" s="1"/>
    </row>
    <row r="241" spans="3:4" s="2" customFormat="1" x14ac:dyDescent="0.2">
      <c r="C241" s="1"/>
      <c r="D241" s="1"/>
    </row>
    <row r="242" spans="3:4" s="2" customFormat="1" x14ac:dyDescent="0.2">
      <c r="C242" s="1"/>
      <c r="D242" s="1"/>
    </row>
    <row r="243" spans="3:4" s="2" customFormat="1" x14ac:dyDescent="0.2">
      <c r="C243" s="1"/>
      <c r="D243" s="1"/>
    </row>
    <row r="244" spans="3:4" s="2" customFormat="1" x14ac:dyDescent="0.2">
      <c r="C244" s="1"/>
      <c r="D244" s="1"/>
    </row>
    <row r="245" spans="3:4" s="2" customFormat="1" x14ac:dyDescent="0.2">
      <c r="C245" s="1"/>
      <c r="D245" s="1"/>
    </row>
    <row r="246" spans="3:4" s="2" customFormat="1" x14ac:dyDescent="0.2">
      <c r="C246" s="1"/>
      <c r="D246" s="1"/>
    </row>
    <row r="247" spans="3:4" s="2" customFormat="1" x14ac:dyDescent="0.2">
      <c r="C247" s="1"/>
      <c r="D247" s="1"/>
    </row>
    <row r="248" spans="3:4" s="2" customFormat="1" x14ac:dyDescent="0.2">
      <c r="C248" s="1"/>
      <c r="D248" s="1"/>
    </row>
    <row r="249" spans="3:4" s="2" customFormat="1" x14ac:dyDescent="0.2">
      <c r="C249" s="1"/>
      <c r="D249" s="1"/>
    </row>
    <row r="250" spans="3:4" s="2" customFormat="1" x14ac:dyDescent="0.2">
      <c r="C250" s="1"/>
      <c r="D250" s="1"/>
    </row>
    <row r="251" spans="3:4" s="2" customFormat="1" x14ac:dyDescent="0.2">
      <c r="C251" s="1"/>
      <c r="D251" s="1"/>
    </row>
    <row r="252" spans="3:4" s="2" customFormat="1" x14ac:dyDescent="0.2">
      <c r="C252" s="1"/>
      <c r="D252" s="1"/>
    </row>
    <row r="253" spans="3:4" s="2" customFormat="1" x14ac:dyDescent="0.2">
      <c r="C253" s="1"/>
      <c r="D253" s="1"/>
    </row>
    <row r="254" spans="3:4" s="2" customFormat="1" x14ac:dyDescent="0.2">
      <c r="C254" s="1"/>
      <c r="D254" s="1"/>
    </row>
    <row r="255" spans="3:4" s="2" customFormat="1" x14ac:dyDescent="0.2">
      <c r="C255" s="1"/>
      <c r="D255" s="1"/>
    </row>
    <row r="256" spans="3:4" s="2" customFormat="1" x14ac:dyDescent="0.2">
      <c r="C256" s="1"/>
      <c r="D256" s="1"/>
    </row>
    <row r="257" spans="3:4" s="2" customFormat="1" x14ac:dyDescent="0.2">
      <c r="C257" s="1"/>
      <c r="D257" s="1"/>
    </row>
    <row r="258" spans="3:4" s="2" customFormat="1" x14ac:dyDescent="0.2">
      <c r="C258" s="1"/>
      <c r="D258" s="1"/>
    </row>
    <row r="259" spans="3:4" s="2" customFormat="1" x14ac:dyDescent="0.2">
      <c r="C259" s="1"/>
      <c r="D259" s="1"/>
    </row>
    <row r="260" spans="3:4" s="2" customFormat="1" x14ac:dyDescent="0.2">
      <c r="C260" s="1"/>
      <c r="D260" s="1"/>
    </row>
    <row r="261" spans="3:4" s="2" customFormat="1" x14ac:dyDescent="0.2">
      <c r="C261" s="1"/>
      <c r="D261" s="1"/>
    </row>
    <row r="262" spans="3:4" s="2" customFormat="1" x14ac:dyDescent="0.2">
      <c r="C262" s="1"/>
      <c r="D262" s="1"/>
    </row>
    <row r="263" spans="3:4" s="2" customFormat="1" x14ac:dyDescent="0.2">
      <c r="C263" s="1"/>
      <c r="D263" s="1"/>
    </row>
    <row r="264" spans="3:4" s="2" customFormat="1" x14ac:dyDescent="0.2">
      <c r="C264" s="1"/>
      <c r="D264" s="1"/>
    </row>
    <row r="265" spans="3:4" s="2" customFormat="1" x14ac:dyDescent="0.2">
      <c r="C265" s="1"/>
      <c r="D265" s="1"/>
    </row>
    <row r="266" spans="3:4" s="2" customFormat="1" x14ac:dyDescent="0.2">
      <c r="C266" s="1"/>
      <c r="D266" s="1"/>
    </row>
    <row r="267" spans="3:4" s="2" customFormat="1" x14ac:dyDescent="0.2">
      <c r="C267" s="1"/>
      <c r="D267" s="1"/>
    </row>
    <row r="268" spans="3:4" s="2" customFormat="1" x14ac:dyDescent="0.2">
      <c r="C268" s="1"/>
      <c r="D268" s="1"/>
    </row>
    <row r="269" spans="3:4" s="2" customFormat="1" x14ac:dyDescent="0.2">
      <c r="C269" s="1"/>
      <c r="D269" s="1"/>
    </row>
    <row r="270" spans="3:4" s="2" customFormat="1" x14ac:dyDescent="0.2">
      <c r="C270" s="1"/>
      <c r="D270" s="1"/>
    </row>
    <row r="271" spans="3:4" s="2" customFormat="1" x14ac:dyDescent="0.2">
      <c r="C271" s="1"/>
      <c r="D271" s="1"/>
    </row>
    <row r="272" spans="3:4" s="2" customFormat="1" x14ac:dyDescent="0.2">
      <c r="C272" s="1"/>
      <c r="D272" s="1"/>
    </row>
    <row r="273" spans="3:4" s="2" customFormat="1" x14ac:dyDescent="0.2">
      <c r="C273" s="1"/>
      <c r="D273" s="1"/>
    </row>
    <row r="274" spans="3:4" s="2" customFormat="1" x14ac:dyDescent="0.2">
      <c r="C274" s="1"/>
      <c r="D274" s="1"/>
    </row>
    <row r="275" spans="3:4" s="2" customFormat="1" x14ac:dyDescent="0.2">
      <c r="C275" s="1"/>
      <c r="D275" s="1"/>
    </row>
    <row r="276" spans="3:4" s="2" customFormat="1" x14ac:dyDescent="0.2">
      <c r="C276" s="1"/>
      <c r="D276" s="1"/>
    </row>
    <row r="277" spans="3:4" s="2" customFormat="1" x14ac:dyDescent="0.2">
      <c r="C277" s="1"/>
      <c r="D277" s="1"/>
    </row>
    <row r="278" spans="3:4" s="2" customFormat="1" x14ac:dyDescent="0.2">
      <c r="C278" s="1"/>
      <c r="D278" s="1"/>
    </row>
    <row r="279" spans="3:4" s="2" customFormat="1" x14ac:dyDescent="0.2">
      <c r="C279" s="1"/>
      <c r="D279" s="1"/>
    </row>
    <row r="280" spans="3:4" s="2" customFormat="1" x14ac:dyDescent="0.2">
      <c r="C280" s="1"/>
      <c r="D280" s="1"/>
    </row>
    <row r="281" spans="3:4" s="2" customFormat="1" x14ac:dyDescent="0.2">
      <c r="C281" s="1"/>
      <c r="D281" s="1"/>
    </row>
    <row r="282" spans="3:4" s="2" customFormat="1" x14ac:dyDescent="0.2">
      <c r="C282" s="1"/>
      <c r="D282" s="1"/>
    </row>
    <row r="283" spans="3:4" s="2" customFormat="1" x14ac:dyDescent="0.2">
      <c r="C283" s="1"/>
      <c r="D283" s="1"/>
    </row>
    <row r="284" spans="3:4" s="2" customFormat="1" x14ac:dyDescent="0.2">
      <c r="C284" s="1"/>
      <c r="D284" s="1"/>
    </row>
    <row r="285" spans="3:4" s="2" customFormat="1" x14ac:dyDescent="0.2">
      <c r="C285" s="1"/>
      <c r="D285" s="1"/>
    </row>
    <row r="286" spans="3:4" s="2" customFormat="1" x14ac:dyDescent="0.2">
      <c r="C286" s="1"/>
      <c r="D286" s="1"/>
    </row>
    <row r="287" spans="3:4" s="2" customFormat="1" x14ac:dyDescent="0.2">
      <c r="C287" s="1"/>
      <c r="D287" s="1"/>
    </row>
    <row r="288" spans="3:4" s="2" customFormat="1" x14ac:dyDescent="0.2">
      <c r="C288" s="1"/>
      <c r="D288" s="1"/>
    </row>
    <row r="289" spans="3:4" s="2" customFormat="1" x14ac:dyDescent="0.2">
      <c r="C289" s="1"/>
      <c r="D289" s="1"/>
    </row>
    <row r="290" spans="3:4" s="2" customFormat="1" x14ac:dyDescent="0.2">
      <c r="C290" s="1"/>
      <c r="D290" s="1"/>
    </row>
    <row r="291" spans="3:4" s="2" customFormat="1" x14ac:dyDescent="0.2">
      <c r="C291" s="1"/>
      <c r="D291" s="1"/>
    </row>
    <row r="292" spans="3:4" s="2" customFormat="1" x14ac:dyDescent="0.2">
      <c r="C292" s="1"/>
      <c r="D292" s="1"/>
    </row>
    <row r="293" spans="3:4" s="2" customFormat="1" x14ac:dyDescent="0.2">
      <c r="C293" s="1"/>
      <c r="D293" s="1"/>
    </row>
    <row r="294" spans="3:4" s="2" customFormat="1" x14ac:dyDescent="0.2">
      <c r="C294" s="1"/>
      <c r="D294" s="1"/>
    </row>
    <row r="295" spans="3:4" s="2" customFormat="1" x14ac:dyDescent="0.2">
      <c r="C295" s="1"/>
      <c r="D295" s="1"/>
    </row>
    <row r="296" spans="3:4" s="2" customFormat="1" x14ac:dyDescent="0.2">
      <c r="C296" s="1"/>
      <c r="D296" s="1"/>
    </row>
    <row r="297" spans="3:4" s="2" customFormat="1" x14ac:dyDescent="0.2">
      <c r="C297" s="1"/>
      <c r="D297" s="1"/>
    </row>
    <row r="298" spans="3:4" s="2" customFormat="1" x14ac:dyDescent="0.2">
      <c r="C298" s="1"/>
      <c r="D298" s="1"/>
    </row>
    <row r="299" spans="3:4" s="2" customFormat="1" x14ac:dyDescent="0.2">
      <c r="C299" s="1"/>
      <c r="D299" s="1"/>
    </row>
    <row r="300" spans="3:4" s="2" customFormat="1" x14ac:dyDescent="0.2">
      <c r="C300" s="1"/>
      <c r="D300" s="1"/>
    </row>
    <row r="301" spans="3:4" s="2" customFormat="1" x14ac:dyDescent="0.2">
      <c r="C301" s="1"/>
      <c r="D301" s="1"/>
    </row>
    <row r="302" spans="3:4" s="2" customFormat="1" x14ac:dyDescent="0.2">
      <c r="C302" s="1"/>
      <c r="D302" s="1"/>
    </row>
    <row r="303" spans="3:4" s="2" customFormat="1" x14ac:dyDescent="0.2">
      <c r="C303" s="1"/>
      <c r="D303" s="1"/>
    </row>
    <row r="304" spans="3:4" s="2" customFormat="1" x14ac:dyDescent="0.2">
      <c r="C304" s="1"/>
      <c r="D304" s="1"/>
    </row>
    <row r="305" spans="3:4" s="2" customFormat="1" x14ac:dyDescent="0.2">
      <c r="C305" s="1"/>
      <c r="D305" s="1"/>
    </row>
    <row r="306" spans="3:4" s="2" customFormat="1" x14ac:dyDescent="0.2">
      <c r="C306" s="1"/>
      <c r="D306" s="1"/>
    </row>
    <row r="307" spans="3:4" s="2" customFormat="1" x14ac:dyDescent="0.2">
      <c r="C307" s="1"/>
      <c r="D307" s="1"/>
    </row>
    <row r="308" spans="3:4" s="2" customFormat="1" x14ac:dyDescent="0.2">
      <c r="C308" s="1"/>
      <c r="D308" s="1"/>
    </row>
    <row r="309" spans="3:4" s="2" customFormat="1" x14ac:dyDescent="0.2">
      <c r="C309" s="1"/>
      <c r="D309" s="1"/>
    </row>
    <row r="310" spans="3:4" s="2" customFormat="1" x14ac:dyDescent="0.2">
      <c r="C310" s="1"/>
      <c r="D310" s="1"/>
    </row>
    <row r="311" spans="3:4" s="2" customFormat="1" x14ac:dyDescent="0.2">
      <c r="C311" s="1"/>
      <c r="D311" s="1"/>
    </row>
    <row r="312" spans="3:4" s="2" customFormat="1" x14ac:dyDescent="0.2">
      <c r="C312" s="1"/>
      <c r="D312" s="1"/>
    </row>
    <row r="313" spans="3:4" s="2" customFormat="1" x14ac:dyDescent="0.2">
      <c r="C313" s="1"/>
      <c r="D313" s="1"/>
    </row>
    <row r="314" spans="3:4" s="2" customFormat="1" x14ac:dyDescent="0.2">
      <c r="C314" s="1"/>
      <c r="D314" s="1"/>
    </row>
  </sheetData>
  <mergeCells count="10">
    <mergeCell ref="E11:J11"/>
    <mergeCell ref="K11:O11"/>
    <mergeCell ref="B44:D44"/>
    <mergeCell ref="A11:A12"/>
    <mergeCell ref="B11:B12"/>
    <mergeCell ref="C11:C12"/>
    <mergeCell ref="D11:D12"/>
    <mergeCell ref="B6:D6"/>
    <mergeCell ref="B7:D7"/>
    <mergeCell ref="B8:D8"/>
  </mergeCells>
  <pageMargins left="0.70866141732283472" right="0.70866141732283472" top="0.74803149606299213" bottom="0.74803149606299213" header="0.31496062992125984" footer="0.31496062992125984"/>
  <pageSetup paperSize="9" scale="64" fitToHeight="4" orientation="landscape" horizontalDpi="4294967295" verticalDpi="4294967295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2"/>
  <sheetViews>
    <sheetView tabSelected="1" topLeftCell="A61" zoomScaleNormal="100" workbookViewId="0">
      <selection activeCell="B42" sqref="B42"/>
    </sheetView>
  </sheetViews>
  <sheetFormatPr defaultRowHeight="12.75" x14ac:dyDescent="0.2"/>
  <cols>
    <col min="1" max="1" width="8.7109375" style="3" customWidth="1"/>
    <col min="2" max="2" width="42.42578125" style="3" customWidth="1"/>
    <col min="3" max="3" width="7.85546875" style="8" customWidth="1"/>
    <col min="4" max="4" width="10.7109375" style="8" customWidth="1"/>
    <col min="5" max="5" width="9.140625" style="3"/>
    <col min="6" max="6" width="9.42578125" style="3" customWidth="1"/>
    <col min="7" max="16384" width="9.140625" style="3"/>
  </cols>
  <sheetData>
    <row r="1" spans="1:15" x14ac:dyDescent="0.2">
      <c r="A1" s="13"/>
      <c r="B1" s="14"/>
      <c r="C1" s="13"/>
      <c r="D1" s="13"/>
    </row>
    <row r="2" spans="1:15" x14ac:dyDescent="0.2">
      <c r="A2" s="13"/>
      <c r="B2" s="15" t="s">
        <v>178</v>
      </c>
      <c r="C2" s="15"/>
      <c r="D2" s="15"/>
    </row>
    <row r="3" spans="1:15" x14ac:dyDescent="0.2">
      <c r="A3" s="13"/>
      <c r="B3" s="16" t="s">
        <v>176</v>
      </c>
      <c r="C3" s="17"/>
      <c r="D3" s="17"/>
    </row>
    <row r="4" spans="1:15" x14ac:dyDescent="0.2">
      <c r="A4" s="13"/>
      <c r="B4" s="13" t="s">
        <v>25</v>
      </c>
      <c r="C4" s="17"/>
      <c r="D4" s="17"/>
    </row>
    <row r="5" spans="1:15" x14ac:dyDescent="0.2">
      <c r="A5" s="13"/>
      <c r="B5" s="13"/>
      <c r="C5" s="17"/>
      <c r="D5" s="17"/>
    </row>
    <row r="6" spans="1:15" s="2" customFormat="1" ht="28.5" customHeight="1" x14ac:dyDescent="0.2">
      <c r="A6" s="18"/>
      <c r="B6" s="38" t="s">
        <v>167</v>
      </c>
      <c r="C6" s="38"/>
      <c r="D6" s="38"/>
    </row>
    <row r="7" spans="1:15" s="2" customFormat="1" ht="34.5" customHeight="1" x14ac:dyDescent="0.2">
      <c r="A7" s="18"/>
      <c r="B7" s="38" t="s">
        <v>168</v>
      </c>
      <c r="C7" s="38"/>
      <c r="D7" s="38"/>
    </row>
    <row r="8" spans="1:15" s="2" customFormat="1" ht="17.25" customHeight="1" x14ac:dyDescent="0.2">
      <c r="A8" s="18"/>
      <c r="B8" s="38" t="s">
        <v>169</v>
      </c>
      <c r="C8" s="38"/>
      <c r="D8" s="38"/>
    </row>
    <row r="9" spans="1:15" s="2" customFormat="1" x14ac:dyDescent="0.2">
      <c r="A9" s="18"/>
      <c r="B9" s="22" t="s">
        <v>170</v>
      </c>
      <c r="C9" s="18"/>
      <c r="D9" s="19"/>
    </row>
    <row r="10" spans="1:15" x14ac:dyDescent="0.2">
      <c r="A10" s="20"/>
      <c r="B10" s="21" t="s">
        <v>177</v>
      </c>
      <c r="C10" s="20"/>
      <c r="D10" s="20"/>
    </row>
    <row r="11" spans="1:15" ht="12.75" customHeight="1" x14ac:dyDescent="0.2">
      <c r="A11" s="39" t="s">
        <v>13</v>
      </c>
      <c r="B11" s="40" t="s">
        <v>6</v>
      </c>
      <c r="C11" s="39" t="s">
        <v>2</v>
      </c>
      <c r="D11" s="40" t="s">
        <v>1</v>
      </c>
      <c r="E11" s="63" t="s">
        <v>222</v>
      </c>
      <c r="F11" s="63"/>
      <c r="G11" s="63"/>
      <c r="H11" s="63"/>
      <c r="I11" s="63"/>
      <c r="J11" s="63"/>
      <c r="K11" s="63" t="s">
        <v>223</v>
      </c>
      <c r="L11" s="63"/>
      <c r="M11" s="63"/>
      <c r="N11" s="63"/>
      <c r="O11" s="63"/>
    </row>
    <row r="12" spans="1:15" ht="37.5" customHeight="1" x14ac:dyDescent="0.2">
      <c r="A12" s="39"/>
      <c r="B12" s="40"/>
      <c r="C12" s="39"/>
      <c r="D12" s="40"/>
      <c r="E12" s="64" t="s">
        <v>224</v>
      </c>
      <c r="F12" s="64" t="s">
        <v>225</v>
      </c>
      <c r="G12" s="64" t="s">
        <v>226</v>
      </c>
      <c r="H12" s="64" t="s">
        <v>208</v>
      </c>
      <c r="I12" s="64" t="s">
        <v>227</v>
      </c>
      <c r="J12" s="64" t="s">
        <v>228</v>
      </c>
      <c r="K12" s="64" t="s">
        <v>229</v>
      </c>
      <c r="L12" s="64" t="s">
        <v>226</v>
      </c>
      <c r="M12" s="64" t="s">
        <v>208</v>
      </c>
      <c r="N12" s="64" t="s">
        <v>227</v>
      </c>
      <c r="O12" s="64" t="s">
        <v>230</v>
      </c>
    </row>
    <row r="13" spans="1:15" s="31" customFormat="1" x14ac:dyDescent="0.2">
      <c r="A13" s="28"/>
      <c r="B13" s="6"/>
      <c r="C13" s="29"/>
      <c r="D13" s="30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</row>
    <row r="14" spans="1:15" s="31" customFormat="1" x14ac:dyDescent="0.2">
      <c r="A14" s="28" t="s">
        <v>3</v>
      </c>
      <c r="B14" s="36" t="s">
        <v>140</v>
      </c>
      <c r="C14" s="29"/>
      <c r="D14" s="32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</row>
    <row r="15" spans="1:15" s="31" customFormat="1" ht="25.5" x14ac:dyDescent="0.2">
      <c r="A15" s="28" t="s">
        <v>4</v>
      </c>
      <c r="B15" s="6" t="s">
        <v>141</v>
      </c>
      <c r="C15" s="29" t="s">
        <v>28</v>
      </c>
      <c r="D15" s="32">
        <v>1</v>
      </c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</row>
    <row r="16" spans="1:15" s="31" customFormat="1" x14ac:dyDescent="0.2">
      <c r="A16" s="28" t="s">
        <v>5</v>
      </c>
      <c r="B16" s="6" t="s">
        <v>142</v>
      </c>
      <c r="C16" s="29" t="s">
        <v>27</v>
      </c>
      <c r="D16" s="30">
        <v>14</v>
      </c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</row>
    <row r="17" spans="1:15" s="31" customFormat="1" ht="25.5" x14ac:dyDescent="0.2">
      <c r="A17" s="28" t="s">
        <v>7</v>
      </c>
      <c r="B17" s="6" t="s">
        <v>143</v>
      </c>
      <c r="C17" s="29" t="s">
        <v>28</v>
      </c>
      <c r="D17" s="30">
        <v>1</v>
      </c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</row>
    <row r="18" spans="1:15" s="31" customFormat="1" x14ac:dyDescent="0.2">
      <c r="A18" s="28" t="s">
        <v>15</v>
      </c>
      <c r="B18" s="36" t="s">
        <v>144</v>
      </c>
      <c r="C18" s="29"/>
      <c r="D18" s="30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spans="1:15" s="31" customFormat="1" ht="25.5" x14ac:dyDescent="0.2">
      <c r="A19" s="28" t="s">
        <v>8</v>
      </c>
      <c r="B19" s="6" t="s">
        <v>145</v>
      </c>
      <c r="C19" s="29" t="s">
        <v>27</v>
      </c>
      <c r="D19" s="30">
        <v>16</v>
      </c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</row>
    <row r="20" spans="1:15" s="31" customFormat="1" ht="25.5" x14ac:dyDescent="0.2">
      <c r="A20" s="28" t="s">
        <v>9</v>
      </c>
      <c r="B20" s="6" t="s">
        <v>146</v>
      </c>
      <c r="C20" s="29" t="s">
        <v>28</v>
      </c>
      <c r="D20" s="30">
        <v>1</v>
      </c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</row>
    <row r="21" spans="1:15" s="31" customFormat="1" ht="25.5" x14ac:dyDescent="0.2">
      <c r="A21" s="28" t="s">
        <v>10</v>
      </c>
      <c r="B21" s="6" t="s">
        <v>147</v>
      </c>
      <c r="C21" s="29" t="s">
        <v>28</v>
      </c>
      <c r="D21" s="30">
        <v>1</v>
      </c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</row>
    <row r="22" spans="1:15" s="31" customFormat="1" ht="25.5" x14ac:dyDescent="0.2">
      <c r="A22" s="28" t="s">
        <v>11</v>
      </c>
      <c r="B22" s="36" t="s">
        <v>148</v>
      </c>
      <c r="C22" s="29"/>
      <c r="D22" s="30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</row>
    <row r="23" spans="1:15" s="31" customFormat="1" ht="25.5" x14ac:dyDescent="0.2">
      <c r="A23" s="28" t="s">
        <v>16</v>
      </c>
      <c r="B23" s="6" t="s">
        <v>149</v>
      </c>
      <c r="C23" s="29" t="s">
        <v>27</v>
      </c>
      <c r="D23" s="30">
        <v>17</v>
      </c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</row>
    <row r="24" spans="1:15" s="31" customFormat="1" ht="25.5" x14ac:dyDescent="0.2">
      <c r="A24" s="28" t="s">
        <v>17</v>
      </c>
      <c r="B24" s="6" t="s">
        <v>150</v>
      </c>
      <c r="C24" s="29" t="s">
        <v>27</v>
      </c>
      <c r="D24" s="32">
        <v>16</v>
      </c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</row>
    <row r="25" spans="1:15" s="31" customFormat="1" ht="25.5" x14ac:dyDescent="0.2">
      <c r="A25" s="28" t="s">
        <v>12</v>
      </c>
      <c r="B25" s="36" t="s">
        <v>151</v>
      </c>
      <c r="C25" s="29"/>
      <c r="D25" s="32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</row>
    <row r="26" spans="1:15" s="31" customFormat="1" ht="38.25" x14ac:dyDescent="0.2">
      <c r="A26" s="28" t="s">
        <v>18</v>
      </c>
      <c r="B26" s="6" t="s">
        <v>152</v>
      </c>
      <c r="C26" s="29" t="s">
        <v>44</v>
      </c>
      <c r="D26" s="30">
        <v>43</v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</row>
    <row r="27" spans="1:15" s="31" customFormat="1" ht="38.25" x14ac:dyDescent="0.2">
      <c r="A27" s="28" t="s">
        <v>19</v>
      </c>
      <c r="B27" s="6" t="s">
        <v>153</v>
      </c>
      <c r="C27" s="29" t="s">
        <v>44</v>
      </c>
      <c r="D27" s="32">
        <v>32</v>
      </c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</row>
    <row r="28" spans="1:15" s="31" customFormat="1" ht="25.5" x14ac:dyDescent="0.2">
      <c r="A28" s="28" t="s">
        <v>20</v>
      </c>
      <c r="B28" s="6" t="s">
        <v>154</v>
      </c>
      <c r="C28" s="29" t="s">
        <v>44</v>
      </c>
      <c r="D28" s="32">
        <v>4</v>
      </c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29" spans="1:15" s="31" customFormat="1" ht="25.5" x14ac:dyDescent="0.2">
      <c r="A29" s="28" t="s">
        <v>21</v>
      </c>
      <c r="B29" s="6" t="s">
        <v>155</v>
      </c>
      <c r="C29" s="29" t="s">
        <v>44</v>
      </c>
      <c r="D29" s="30">
        <v>14</v>
      </c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1:15" s="31" customFormat="1" ht="25.5" x14ac:dyDescent="0.2">
      <c r="A30" s="28" t="s">
        <v>22</v>
      </c>
      <c r="B30" s="6" t="s">
        <v>156</v>
      </c>
      <c r="C30" s="29" t="s">
        <v>44</v>
      </c>
      <c r="D30" s="30">
        <v>57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15" s="31" customFormat="1" ht="25.5" x14ac:dyDescent="0.2">
      <c r="A31" s="28" t="s">
        <v>23</v>
      </c>
      <c r="B31" s="6" t="s">
        <v>157</v>
      </c>
      <c r="C31" s="29" t="s">
        <v>44</v>
      </c>
      <c r="D31" s="30">
        <v>18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1:15" s="31" customFormat="1" ht="25.5" x14ac:dyDescent="0.2">
      <c r="A32" s="28" t="s">
        <v>24</v>
      </c>
      <c r="B32" s="6" t="s">
        <v>158</v>
      </c>
      <c r="C32" s="29" t="s">
        <v>27</v>
      </c>
      <c r="D32" s="30">
        <v>30</v>
      </c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1:15" s="31" customFormat="1" x14ac:dyDescent="0.2">
      <c r="A33" s="28" t="s">
        <v>32</v>
      </c>
      <c r="B33" s="36" t="s">
        <v>140</v>
      </c>
      <c r="C33" s="29"/>
      <c r="D33" s="30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</row>
    <row r="34" spans="1:15" s="31" customFormat="1" x14ac:dyDescent="0.2">
      <c r="A34" s="28" t="s">
        <v>33</v>
      </c>
      <c r="B34" s="6" t="s">
        <v>159</v>
      </c>
      <c r="C34" s="29" t="s">
        <v>160</v>
      </c>
      <c r="D34" s="30">
        <v>1</v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</row>
    <row r="35" spans="1:15" s="31" customFormat="1" x14ac:dyDescent="0.2">
      <c r="A35" s="28" t="s">
        <v>34</v>
      </c>
      <c r="B35" s="6" t="s">
        <v>161</v>
      </c>
      <c r="C35" s="29" t="s">
        <v>27</v>
      </c>
      <c r="D35" s="30">
        <v>14</v>
      </c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</row>
    <row r="36" spans="1:15" s="31" customFormat="1" ht="25.5" x14ac:dyDescent="0.2">
      <c r="A36" s="28" t="s">
        <v>35</v>
      </c>
      <c r="B36" s="6" t="s">
        <v>162</v>
      </c>
      <c r="C36" s="29" t="s">
        <v>160</v>
      </c>
      <c r="D36" s="30">
        <v>1</v>
      </c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</row>
    <row r="37" spans="1:15" s="31" customFormat="1" x14ac:dyDescent="0.2">
      <c r="A37" s="28" t="s">
        <v>36</v>
      </c>
      <c r="B37" s="36" t="s">
        <v>144</v>
      </c>
      <c r="C37" s="29"/>
      <c r="D37" s="32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</row>
    <row r="38" spans="1:15" s="31" customFormat="1" ht="25.5" x14ac:dyDescent="0.2">
      <c r="A38" s="28" t="s">
        <v>37</v>
      </c>
      <c r="B38" s="6" t="s">
        <v>163</v>
      </c>
      <c r="C38" s="29" t="s">
        <v>27</v>
      </c>
      <c r="D38" s="32">
        <v>16</v>
      </c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</row>
    <row r="39" spans="1:15" s="31" customFormat="1" ht="25.5" x14ac:dyDescent="0.2">
      <c r="A39" s="28" t="s">
        <v>38</v>
      </c>
      <c r="B39" s="6" t="s">
        <v>164</v>
      </c>
      <c r="C39" s="29" t="s">
        <v>160</v>
      </c>
      <c r="D39" s="30">
        <v>1</v>
      </c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</row>
    <row r="40" spans="1:15" s="31" customFormat="1" ht="25.5" x14ac:dyDescent="0.2">
      <c r="A40" s="28" t="s">
        <v>39</v>
      </c>
      <c r="B40" s="6" t="s">
        <v>165</v>
      </c>
      <c r="C40" s="29" t="s">
        <v>160</v>
      </c>
      <c r="D40" s="30">
        <v>1</v>
      </c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</row>
    <row r="41" spans="1:15" s="31" customFormat="1" x14ac:dyDescent="0.2">
      <c r="A41" s="28"/>
      <c r="B41" s="36" t="s">
        <v>273</v>
      </c>
      <c r="C41" s="29"/>
      <c r="D41" s="30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</row>
    <row r="42" spans="1:15" s="31" customFormat="1" x14ac:dyDescent="0.2">
      <c r="A42" s="28"/>
      <c r="B42" s="76" t="s">
        <v>239</v>
      </c>
      <c r="C42" s="77"/>
      <c r="D42" s="78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</row>
    <row r="43" spans="1:15" s="31" customFormat="1" ht="38.25" x14ac:dyDescent="0.2">
      <c r="A43" s="28"/>
      <c r="B43" s="79" t="s">
        <v>240</v>
      </c>
      <c r="C43" s="80" t="s">
        <v>241</v>
      </c>
      <c r="D43" s="81" t="s">
        <v>3</v>
      </c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</row>
    <row r="44" spans="1:15" s="31" customFormat="1" x14ac:dyDescent="0.2">
      <c r="A44" s="28"/>
      <c r="B44" s="79" t="s">
        <v>242</v>
      </c>
      <c r="C44" s="80" t="s">
        <v>243</v>
      </c>
      <c r="D44" s="81" t="s">
        <v>3</v>
      </c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</row>
    <row r="45" spans="1:15" s="31" customFormat="1" ht="63.75" x14ac:dyDescent="0.2">
      <c r="A45" s="28"/>
      <c r="B45" s="82" t="s">
        <v>272</v>
      </c>
      <c r="C45" s="80" t="s">
        <v>241</v>
      </c>
      <c r="D45" s="81" t="s">
        <v>3</v>
      </c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</row>
    <row r="46" spans="1:15" s="31" customFormat="1" ht="38.25" x14ac:dyDescent="0.2">
      <c r="A46" s="28"/>
      <c r="B46" s="82" t="s">
        <v>244</v>
      </c>
      <c r="C46" s="80" t="s">
        <v>245</v>
      </c>
      <c r="D46" s="81" t="s">
        <v>23</v>
      </c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</row>
    <row r="47" spans="1:15" s="31" customFormat="1" x14ac:dyDescent="0.2">
      <c r="A47" s="28"/>
      <c r="B47" s="82" t="s">
        <v>246</v>
      </c>
      <c r="C47" s="80" t="s">
        <v>243</v>
      </c>
      <c r="D47" s="80">
        <v>1</v>
      </c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</row>
    <row r="48" spans="1:15" s="31" customFormat="1" x14ac:dyDescent="0.2">
      <c r="A48" s="28"/>
      <c r="B48" s="82" t="s">
        <v>247</v>
      </c>
      <c r="C48" s="80" t="s">
        <v>243</v>
      </c>
      <c r="D48" s="80">
        <v>2</v>
      </c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</row>
    <row r="49" spans="1:15" s="31" customFormat="1" x14ac:dyDescent="0.2">
      <c r="A49" s="28"/>
      <c r="B49" s="82" t="s">
        <v>248</v>
      </c>
      <c r="C49" s="80" t="s">
        <v>243</v>
      </c>
      <c r="D49" s="80">
        <v>2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</row>
    <row r="50" spans="1:15" s="31" customFormat="1" x14ac:dyDescent="0.2">
      <c r="A50" s="28"/>
      <c r="B50" s="82" t="s">
        <v>249</v>
      </c>
      <c r="C50" s="80" t="s">
        <v>243</v>
      </c>
      <c r="D50" s="80">
        <v>3</v>
      </c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</row>
    <row r="51" spans="1:15" s="31" customFormat="1" x14ac:dyDescent="0.2">
      <c r="A51" s="28"/>
      <c r="B51" s="82" t="s">
        <v>250</v>
      </c>
      <c r="C51" s="80" t="s">
        <v>245</v>
      </c>
      <c r="D51" s="80">
        <v>0.5</v>
      </c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</row>
    <row r="52" spans="1:15" s="31" customFormat="1" ht="25.5" x14ac:dyDescent="0.2">
      <c r="A52" s="28"/>
      <c r="B52" s="82" t="s">
        <v>251</v>
      </c>
      <c r="C52" s="80" t="s">
        <v>160</v>
      </c>
      <c r="D52" s="80">
        <v>1</v>
      </c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</row>
    <row r="53" spans="1:15" s="31" customFormat="1" ht="25.5" x14ac:dyDescent="0.2">
      <c r="A53" s="28"/>
      <c r="B53" s="82" t="s">
        <v>252</v>
      </c>
      <c r="C53" s="80" t="s">
        <v>241</v>
      </c>
      <c r="D53" s="80">
        <v>1</v>
      </c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</row>
    <row r="54" spans="1:15" s="31" customFormat="1" x14ac:dyDescent="0.2">
      <c r="A54" s="28"/>
      <c r="B54" s="76" t="s">
        <v>253</v>
      </c>
      <c r="C54" s="80"/>
      <c r="D54" s="83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</row>
    <row r="55" spans="1:15" s="31" customFormat="1" ht="25.5" x14ac:dyDescent="0.2">
      <c r="A55" s="28"/>
      <c r="B55" s="84" t="s">
        <v>254</v>
      </c>
      <c r="C55" s="85" t="s">
        <v>27</v>
      </c>
      <c r="D55" s="86">
        <v>22</v>
      </c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</row>
    <row r="56" spans="1:15" s="31" customFormat="1" ht="38.25" x14ac:dyDescent="0.2">
      <c r="A56" s="28"/>
      <c r="B56" s="87" t="s">
        <v>255</v>
      </c>
      <c r="C56" s="85" t="s">
        <v>241</v>
      </c>
      <c r="D56" s="88" t="s">
        <v>3</v>
      </c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</row>
    <row r="57" spans="1:15" s="31" customFormat="1" x14ac:dyDescent="0.2">
      <c r="A57" s="28"/>
      <c r="B57" s="87" t="s">
        <v>256</v>
      </c>
      <c r="C57" s="85" t="s">
        <v>243</v>
      </c>
      <c r="D57" s="88" t="s">
        <v>3</v>
      </c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</row>
    <row r="58" spans="1:15" s="31" customFormat="1" x14ac:dyDescent="0.2">
      <c r="A58" s="28"/>
      <c r="B58" s="79" t="s">
        <v>257</v>
      </c>
      <c r="C58" s="89" t="s">
        <v>243</v>
      </c>
      <c r="D58" s="90" t="s">
        <v>10</v>
      </c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</row>
    <row r="59" spans="1:15" s="31" customFormat="1" x14ac:dyDescent="0.2">
      <c r="A59" s="28"/>
      <c r="B59" s="79" t="s">
        <v>258</v>
      </c>
      <c r="C59" s="89" t="s">
        <v>243</v>
      </c>
      <c r="D59" s="90" t="s">
        <v>23</v>
      </c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</row>
    <row r="60" spans="1:15" s="31" customFormat="1" x14ac:dyDescent="0.2">
      <c r="A60" s="28"/>
      <c r="B60" s="79" t="s">
        <v>259</v>
      </c>
      <c r="C60" s="89" t="s">
        <v>243</v>
      </c>
      <c r="D60" s="90" t="s">
        <v>3</v>
      </c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</row>
    <row r="61" spans="1:15" s="31" customFormat="1" x14ac:dyDescent="0.2">
      <c r="A61" s="28"/>
      <c r="B61" s="79" t="s">
        <v>260</v>
      </c>
      <c r="C61" s="89" t="s">
        <v>245</v>
      </c>
      <c r="D61" s="90" t="s">
        <v>261</v>
      </c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</row>
    <row r="62" spans="1:15" s="31" customFormat="1" ht="25.5" x14ac:dyDescent="0.2">
      <c r="A62" s="28"/>
      <c r="B62" s="79" t="s">
        <v>262</v>
      </c>
      <c r="C62" s="89" t="s">
        <v>245</v>
      </c>
      <c r="D62" s="90" t="s">
        <v>16</v>
      </c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</row>
    <row r="63" spans="1:15" s="31" customFormat="1" x14ac:dyDescent="0.2">
      <c r="A63" s="28"/>
      <c r="B63" s="79" t="s">
        <v>263</v>
      </c>
      <c r="C63" s="89" t="s">
        <v>243</v>
      </c>
      <c r="D63" s="90" t="s">
        <v>3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</row>
    <row r="64" spans="1:15" s="31" customFormat="1" ht="25.5" x14ac:dyDescent="0.2">
      <c r="A64" s="28"/>
      <c r="B64" s="79" t="s">
        <v>264</v>
      </c>
      <c r="C64" s="89" t="s">
        <v>160</v>
      </c>
      <c r="D64" s="90" t="s">
        <v>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</row>
    <row r="65" spans="1:15" s="31" customFormat="1" ht="25.5" x14ac:dyDescent="0.2">
      <c r="A65" s="28"/>
      <c r="B65" s="91" t="s">
        <v>265</v>
      </c>
      <c r="C65" s="89" t="s">
        <v>27</v>
      </c>
      <c r="D65" s="86">
        <v>22</v>
      </c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</row>
    <row r="66" spans="1:15" s="31" customFormat="1" x14ac:dyDescent="0.2">
      <c r="A66" s="28"/>
      <c r="B66" s="92" t="s">
        <v>266</v>
      </c>
      <c r="C66" s="89"/>
      <c r="D66" s="86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</row>
    <row r="67" spans="1:15" s="31" customFormat="1" x14ac:dyDescent="0.2">
      <c r="A67" s="28"/>
      <c r="B67" s="84" t="s">
        <v>267</v>
      </c>
      <c r="C67" s="93" t="s">
        <v>27</v>
      </c>
      <c r="D67" s="94">
        <v>22</v>
      </c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</row>
    <row r="68" spans="1:15" s="31" customFormat="1" x14ac:dyDescent="0.2">
      <c r="A68" s="28"/>
      <c r="B68" s="84" t="s">
        <v>268</v>
      </c>
      <c r="C68" s="93" t="s">
        <v>27</v>
      </c>
      <c r="D68" s="94">
        <v>22</v>
      </c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</row>
    <row r="69" spans="1:15" s="31" customFormat="1" ht="25.5" x14ac:dyDescent="0.2">
      <c r="A69" s="28"/>
      <c r="B69" s="95" t="s">
        <v>269</v>
      </c>
      <c r="C69" s="80" t="s">
        <v>232</v>
      </c>
      <c r="D69" s="81" t="s">
        <v>7</v>
      </c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</row>
    <row r="70" spans="1:15" s="31" customFormat="1" ht="25.5" x14ac:dyDescent="0.2">
      <c r="A70" s="28"/>
      <c r="B70" s="95" t="s">
        <v>270</v>
      </c>
      <c r="C70" s="80" t="s">
        <v>232</v>
      </c>
      <c r="D70" s="86">
        <v>11</v>
      </c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</row>
    <row r="71" spans="1:15" s="31" customFormat="1" x14ac:dyDescent="0.2">
      <c r="A71" s="28"/>
      <c r="B71" s="82" t="s">
        <v>271</v>
      </c>
      <c r="C71" s="80" t="s">
        <v>232</v>
      </c>
      <c r="D71" s="86">
        <v>3</v>
      </c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</row>
    <row r="72" spans="1:15" s="4" customFormat="1" x14ac:dyDescent="0.2">
      <c r="A72" s="33"/>
      <c r="B72" s="37" t="s">
        <v>14</v>
      </c>
      <c r="C72" s="37"/>
      <c r="D72" s="37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</row>
    <row r="73" spans="1:15" s="2" customFormat="1" x14ac:dyDescent="0.2">
      <c r="C73" s="1"/>
      <c r="D73" s="1"/>
    </row>
    <row r="74" spans="1:15" s="1" customFormat="1" x14ac:dyDescent="0.2">
      <c r="A74" s="2"/>
      <c r="B74" s="2"/>
      <c r="C74" s="34"/>
      <c r="D74" s="7"/>
    </row>
    <row r="75" spans="1:15" s="2" customFormat="1" x14ac:dyDescent="0.2">
      <c r="A75" s="2" t="s">
        <v>189</v>
      </c>
      <c r="C75" s="9"/>
      <c r="D75" s="7"/>
      <c r="E75" s="1"/>
      <c r="F75" s="1"/>
      <c r="G75" s="1"/>
      <c r="H75" s="1"/>
    </row>
    <row r="76" spans="1:15" s="2" customFormat="1" x14ac:dyDescent="0.2">
      <c r="B76" s="2" t="s">
        <v>0</v>
      </c>
      <c r="C76" s="5"/>
      <c r="D76" s="7"/>
      <c r="E76" s="1"/>
      <c r="F76" s="1"/>
      <c r="G76" s="1"/>
      <c r="H76" s="1"/>
    </row>
    <row r="77" spans="1:15" x14ac:dyDescent="0.2">
      <c r="A77" s="10"/>
      <c r="C77" s="2"/>
      <c r="D77" s="11"/>
      <c r="E77" s="8"/>
      <c r="F77" s="8"/>
      <c r="G77" s="8"/>
      <c r="H77" s="8"/>
    </row>
    <row r="78" spans="1:15" x14ac:dyDescent="0.2">
      <c r="A78" s="10" t="s">
        <v>26</v>
      </c>
      <c r="C78" s="9"/>
      <c r="D78" s="11"/>
      <c r="E78" s="8"/>
      <c r="F78" s="8"/>
      <c r="G78" s="8"/>
      <c r="H78" s="8"/>
    </row>
    <row r="79" spans="1:15" s="1" customFormat="1" x14ac:dyDescent="0.2">
      <c r="A79" s="2"/>
      <c r="B79" s="2"/>
      <c r="C79" s="2"/>
      <c r="D79" s="7"/>
      <c r="F79" s="12"/>
      <c r="G79" s="12"/>
    </row>
    <row r="80" spans="1:15" s="2" customFormat="1" x14ac:dyDescent="0.2">
      <c r="C80" s="9"/>
      <c r="D80" s="7"/>
      <c r="E80" s="1"/>
      <c r="F80" s="1"/>
      <c r="G80" s="1"/>
      <c r="H80" s="1"/>
    </row>
    <row r="81" spans="1:8" s="2" customFormat="1" x14ac:dyDescent="0.2">
      <c r="A81" s="2" t="s">
        <v>190</v>
      </c>
      <c r="C81" s="5"/>
      <c r="D81" s="7"/>
      <c r="E81" s="1"/>
      <c r="F81" s="1"/>
      <c r="G81" s="1"/>
      <c r="H81" s="1"/>
    </row>
    <row r="82" spans="1:8" x14ac:dyDescent="0.2">
      <c r="A82" s="10"/>
      <c r="B82" s="3" t="s">
        <v>0</v>
      </c>
      <c r="C82" s="2"/>
      <c r="D82" s="11"/>
      <c r="E82" s="8"/>
      <c r="F82" s="8"/>
      <c r="G82" s="8"/>
      <c r="H82" s="8"/>
    </row>
    <row r="83" spans="1:8" x14ac:dyDescent="0.2">
      <c r="A83" s="10"/>
      <c r="C83" s="9"/>
      <c r="D83" s="11"/>
      <c r="E83" s="8"/>
      <c r="F83" s="8"/>
      <c r="G83" s="8"/>
      <c r="H83" s="8"/>
    </row>
    <row r="84" spans="1:8" x14ac:dyDescent="0.2">
      <c r="A84" s="10" t="s">
        <v>184</v>
      </c>
      <c r="C84" s="3"/>
      <c r="E84" s="8"/>
      <c r="F84" s="8"/>
      <c r="G84" s="8"/>
      <c r="H84" s="8"/>
    </row>
    <row r="85" spans="1:8" x14ac:dyDescent="0.2">
      <c r="A85" s="10"/>
      <c r="C85" s="3"/>
      <c r="E85" s="8"/>
      <c r="F85" s="8"/>
      <c r="G85" s="8"/>
      <c r="H85" s="8"/>
    </row>
    <row r="86" spans="1:8" x14ac:dyDescent="0.2">
      <c r="A86" s="10"/>
    </row>
    <row r="87" spans="1:8" x14ac:dyDescent="0.2">
      <c r="A87" s="10"/>
    </row>
    <row r="88" spans="1:8" s="2" customFormat="1" x14ac:dyDescent="0.2">
      <c r="C88" s="1"/>
      <c r="D88" s="1"/>
    </row>
    <row r="89" spans="1:8" s="2" customFormat="1" x14ac:dyDescent="0.2">
      <c r="C89" s="1"/>
      <c r="D89" s="1"/>
    </row>
    <row r="90" spans="1:8" s="35" customFormat="1" ht="18" x14ac:dyDescent="0.25"/>
    <row r="91" spans="1:8" s="35" customFormat="1" ht="18" x14ac:dyDescent="0.25"/>
    <row r="92" spans="1:8" s="35" customFormat="1" ht="18" x14ac:dyDescent="0.25"/>
    <row r="93" spans="1:8" s="35" customFormat="1" ht="18" x14ac:dyDescent="0.25"/>
    <row r="94" spans="1:8" s="35" customFormat="1" ht="18" x14ac:dyDescent="0.25"/>
    <row r="95" spans="1:8" s="35" customFormat="1" ht="18" x14ac:dyDescent="0.25"/>
    <row r="96" spans="1:8" s="2" customFormat="1" x14ac:dyDescent="0.2">
      <c r="C96" s="1"/>
      <c r="D96" s="1"/>
    </row>
    <row r="97" spans="3:4" s="2" customFormat="1" x14ac:dyDescent="0.2">
      <c r="C97" s="1"/>
      <c r="D97" s="1"/>
    </row>
    <row r="98" spans="3:4" s="2" customFormat="1" x14ac:dyDescent="0.2">
      <c r="C98" s="1"/>
      <c r="D98" s="1"/>
    </row>
    <row r="99" spans="3:4" s="2" customFormat="1" x14ac:dyDescent="0.2">
      <c r="C99" s="1"/>
      <c r="D99" s="1"/>
    </row>
    <row r="100" spans="3:4" s="2" customFormat="1" x14ac:dyDescent="0.2">
      <c r="C100" s="1"/>
      <c r="D100" s="1"/>
    </row>
    <row r="101" spans="3:4" s="2" customFormat="1" x14ac:dyDescent="0.2">
      <c r="C101" s="1"/>
      <c r="D101" s="1"/>
    </row>
    <row r="102" spans="3:4" s="2" customFormat="1" x14ac:dyDescent="0.2">
      <c r="C102" s="1"/>
      <c r="D102" s="1"/>
    </row>
    <row r="103" spans="3:4" s="2" customFormat="1" x14ac:dyDescent="0.2">
      <c r="C103" s="1"/>
      <c r="D103" s="1"/>
    </row>
    <row r="104" spans="3:4" s="2" customFormat="1" x14ac:dyDescent="0.2">
      <c r="C104" s="1"/>
      <c r="D104" s="1"/>
    </row>
    <row r="105" spans="3:4" s="2" customFormat="1" x14ac:dyDescent="0.2">
      <c r="C105" s="1"/>
      <c r="D105" s="1"/>
    </row>
    <row r="106" spans="3:4" s="2" customFormat="1" x14ac:dyDescent="0.2">
      <c r="C106" s="1"/>
      <c r="D106" s="1"/>
    </row>
    <row r="107" spans="3:4" s="2" customFormat="1" x14ac:dyDescent="0.2">
      <c r="C107" s="1"/>
      <c r="D107" s="1"/>
    </row>
    <row r="108" spans="3:4" s="2" customFormat="1" x14ac:dyDescent="0.2">
      <c r="C108" s="1"/>
      <c r="D108" s="1"/>
    </row>
    <row r="109" spans="3:4" s="2" customFormat="1" x14ac:dyDescent="0.2">
      <c r="C109" s="1"/>
      <c r="D109" s="1"/>
    </row>
    <row r="110" spans="3:4" s="2" customFormat="1" x14ac:dyDescent="0.2">
      <c r="C110" s="1"/>
      <c r="D110" s="1"/>
    </row>
    <row r="111" spans="3:4" s="2" customFormat="1" x14ac:dyDescent="0.2">
      <c r="C111" s="1"/>
      <c r="D111" s="1"/>
    </row>
    <row r="112" spans="3:4" s="2" customFormat="1" x14ac:dyDescent="0.2">
      <c r="C112" s="1"/>
      <c r="D112" s="1"/>
    </row>
    <row r="113" spans="3:4" s="2" customFormat="1" x14ac:dyDescent="0.2">
      <c r="C113" s="1"/>
      <c r="D113" s="1"/>
    </row>
    <row r="114" spans="3:4" s="2" customFormat="1" x14ac:dyDescent="0.2">
      <c r="C114" s="1"/>
      <c r="D114" s="1"/>
    </row>
    <row r="115" spans="3:4" s="2" customFormat="1" x14ac:dyDescent="0.2">
      <c r="C115" s="1"/>
      <c r="D115" s="1"/>
    </row>
    <row r="116" spans="3:4" s="2" customFormat="1" x14ac:dyDescent="0.2">
      <c r="C116" s="1"/>
      <c r="D116" s="1"/>
    </row>
    <row r="117" spans="3:4" s="2" customFormat="1" x14ac:dyDescent="0.2">
      <c r="C117" s="1"/>
      <c r="D117" s="1"/>
    </row>
    <row r="118" spans="3:4" s="2" customFormat="1" x14ac:dyDescent="0.2">
      <c r="C118" s="1"/>
      <c r="D118" s="1"/>
    </row>
    <row r="119" spans="3:4" s="2" customFormat="1" x14ac:dyDescent="0.2">
      <c r="C119" s="1"/>
      <c r="D119" s="1"/>
    </row>
    <row r="120" spans="3:4" s="2" customFormat="1" x14ac:dyDescent="0.2">
      <c r="C120" s="1"/>
      <c r="D120" s="1"/>
    </row>
    <row r="121" spans="3:4" s="2" customFormat="1" x14ac:dyDescent="0.2">
      <c r="C121" s="1"/>
      <c r="D121" s="1"/>
    </row>
    <row r="122" spans="3:4" s="2" customFormat="1" x14ac:dyDescent="0.2">
      <c r="C122" s="1"/>
      <c r="D122" s="1"/>
    </row>
    <row r="123" spans="3:4" s="2" customFormat="1" x14ac:dyDescent="0.2">
      <c r="C123" s="1"/>
      <c r="D123" s="1"/>
    </row>
    <row r="124" spans="3:4" s="2" customFormat="1" x14ac:dyDescent="0.2">
      <c r="C124" s="1"/>
      <c r="D124" s="1"/>
    </row>
    <row r="125" spans="3:4" s="2" customFormat="1" x14ac:dyDescent="0.2">
      <c r="C125" s="1"/>
      <c r="D125" s="1"/>
    </row>
    <row r="126" spans="3:4" s="2" customFormat="1" x14ac:dyDescent="0.2">
      <c r="C126" s="1"/>
      <c r="D126" s="1"/>
    </row>
    <row r="127" spans="3:4" s="2" customFormat="1" x14ac:dyDescent="0.2">
      <c r="C127" s="1"/>
      <c r="D127" s="1"/>
    </row>
    <row r="128" spans="3:4" s="2" customFormat="1" x14ac:dyDescent="0.2">
      <c r="C128" s="1"/>
      <c r="D128" s="1"/>
    </row>
    <row r="129" spans="3:4" s="2" customFormat="1" x14ac:dyDescent="0.2">
      <c r="C129" s="1"/>
      <c r="D129" s="1"/>
    </row>
    <row r="130" spans="3:4" s="2" customFormat="1" x14ac:dyDescent="0.2">
      <c r="C130" s="1"/>
      <c r="D130" s="1"/>
    </row>
    <row r="131" spans="3:4" s="2" customFormat="1" x14ac:dyDescent="0.2">
      <c r="C131" s="1"/>
      <c r="D131" s="1"/>
    </row>
    <row r="132" spans="3:4" s="2" customFormat="1" x14ac:dyDescent="0.2">
      <c r="C132" s="1"/>
      <c r="D132" s="1"/>
    </row>
    <row r="133" spans="3:4" s="2" customFormat="1" x14ac:dyDescent="0.2">
      <c r="C133" s="1"/>
      <c r="D133" s="1"/>
    </row>
    <row r="134" spans="3:4" s="2" customFormat="1" x14ac:dyDescent="0.2">
      <c r="C134" s="1"/>
      <c r="D134" s="1"/>
    </row>
    <row r="135" spans="3:4" s="2" customFormat="1" x14ac:dyDescent="0.2">
      <c r="C135" s="1"/>
      <c r="D135" s="1"/>
    </row>
    <row r="136" spans="3:4" s="2" customFormat="1" x14ac:dyDescent="0.2">
      <c r="C136" s="1"/>
      <c r="D136" s="1"/>
    </row>
    <row r="137" spans="3:4" s="2" customFormat="1" x14ac:dyDescent="0.2">
      <c r="C137" s="1"/>
      <c r="D137" s="1"/>
    </row>
    <row r="138" spans="3:4" s="2" customFormat="1" x14ac:dyDescent="0.2">
      <c r="C138" s="1"/>
      <c r="D138" s="1"/>
    </row>
    <row r="139" spans="3:4" s="2" customFormat="1" x14ac:dyDescent="0.2">
      <c r="C139" s="1"/>
      <c r="D139" s="1"/>
    </row>
    <row r="140" spans="3:4" s="2" customFormat="1" x14ac:dyDescent="0.2">
      <c r="C140" s="1"/>
      <c r="D140" s="1"/>
    </row>
    <row r="141" spans="3:4" s="2" customFormat="1" x14ac:dyDescent="0.2">
      <c r="C141" s="1"/>
      <c r="D141" s="1"/>
    </row>
    <row r="142" spans="3:4" s="2" customFormat="1" x14ac:dyDescent="0.2">
      <c r="C142" s="1"/>
      <c r="D142" s="1"/>
    </row>
    <row r="143" spans="3:4" s="2" customFormat="1" x14ac:dyDescent="0.2">
      <c r="C143" s="1"/>
      <c r="D143" s="1"/>
    </row>
    <row r="144" spans="3:4" s="2" customFormat="1" x14ac:dyDescent="0.2">
      <c r="C144" s="1"/>
      <c r="D144" s="1"/>
    </row>
    <row r="145" spans="3:4" s="2" customFormat="1" x14ac:dyDescent="0.2">
      <c r="C145" s="1"/>
      <c r="D145" s="1"/>
    </row>
    <row r="146" spans="3:4" s="2" customFormat="1" x14ac:dyDescent="0.2">
      <c r="C146" s="1"/>
      <c r="D146" s="1"/>
    </row>
    <row r="147" spans="3:4" s="2" customFormat="1" x14ac:dyDescent="0.2">
      <c r="C147" s="1"/>
      <c r="D147" s="1"/>
    </row>
    <row r="148" spans="3:4" s="2" customFormat="1" x14ac:dyDescent="0.2">
      <c r="C148" s="1"/>
      <c r="D148" s="1"/>
    </row>
    <row r="149" spans="3:4" s="2" customFormat="1" x14ac:dyDescent="0.2">
      <c r="C149" s="1"/>
      <c r="D149" s="1"/>
    </row>
    <row r="150" spans="3:4" s="2" customFormat="1" x14ac:dyDescent="0.2">
      <c r="C150" s="1"/>
      <c r="D150" s="1"/>
    </row>
    <row r="151" spans="3:4" s="2" customFormat="1" x14ac:dyDescent="0.2">
      <c r="C151" s="1"/>
      <c r="D151" s="1"/>
    </row>
    <row r="152" spans="3:4" s="2" customFormat="1" x14ac:dyDescent="0.2">
      <c r="C152" s="1"/>
      <c r="D152" s="1"/>
    </row>
    <row r="153" spans="3:4" s="2" customFormat="1" x14ac:dyDescent="0.2">
      <c r="C153" s="1"/>
      <c r="D153" s="1"/>
    </row>
    <row r="154" spans="3:4" s="2" customFormat="1" x14ac:dyDescent="0.2">
      <c r="C154" s="1"/>
      <c r="D154" s="1"/>
    </row>
    <row r="155" spans="3:4" s="2" customFormat="1" x14ac:dyDescent="0.2">
      <c r="C155" s="1"/>
      <c r="D155" s="1"/>
    </row>
    <row r="156" spans="3:4" s="2" customFormat="1" x14ac:dyDescent="0.2">
      <c r="C156" s="1"/>
      <c r="D156" s="1"/>
    </row>
    <row r="157" spans="3:4" s="2" customFormat="1" x14ac:dyDescent="0.2">
      <c r="C157" s="1"/>
      <c r="D157" s="1"/>
    </row>
    <row r="158" spans="3:4" s="2" customFormat="1" x14ac:dyDescent="0.2">
      <c r="C158" s="1"/>
      <c r="D158" s="1"/>
    </row>
    <row r="159" spans="3:4" s="2" customFormat="1" x14ac:dyDescent="0.2">
      <c r="C159" s="1"/>
      <c r="D159" s="1"/>
    </row>
    <row r="160" spans="3:4" s="2" customFormat="1" x14ac:dyDescent="0.2">
      <c r="C160" s="1"/>
      <c r="D160" s="1"/>
    </row>
    <row r="161" spans="3:4" s="2" customFormat="1" x14ac:dyDescent="0.2">
      <c r="C161" s="1"/>
      <c r="D161" s="1"/>
    </row>
    <row r="162" spans="3:4" s="2" customFormat="1" x14ac:dyDescent="0.2">
      <c r="C162" s="1"/>
      <c r="D162" s="1"/>
    </row>
    <row r="163" spans="3:4" s="2" customFormat="1" x14ac:dyDescent="0.2">
      <c r="C163" s="1"/>
      <c r="D163" s="1"/>
    </row>
    <row r="164" spans="3:4" s="2" customFormat="1" x14ac:dyDescent="0.2">
      <c r="C164" s="1"/>
      <c r="D164" s="1"/>
    </row>
    <row r="165" spans="3:4" s="2" customFormat="1" x14ac:dyDescent="0.2">
      <c r="C165" s="1"/>
      <c r="D165" s="1"/>
    </row>
    <row r="166" spans="3:4" s="2" customFormat="1" x14ac:dyDescent="0.2">
      <c r="C166" s="1"/>
      <c r="D166" s="1"/>
    </row>
    <row r="167" spans="3:4" s="2" customFormat="1" x14ac:dyDescent="0.2">
      <c r="C167" s="1"/>
      <c r="D167" s="1"/>
    </row>
    <row r="168" spans="3:4" s="2" customFormat="1" x14ac:dyDescent="0.2">
      <c r="C168" s="1"/>
      <c r="D168" s="1"/>
    </row>
    <row r="169" spans="3:4" s="2" customFormat="1" x14ac:dyDescent="0.2">
      <c r="C169" s="1"/>
      <c r="D169" s="1"/>
    </row>
    <row r="170" spans="3:4" s="2" customFormat="1" x14ac:dyDescent="0.2">
      <c r="C170" s="1"/>
      <c r="D170" s="1"/>
    </row>
    <row r="171" spans="3:4" s="2" customFormat="1" x14ac:dyDescent="0.2">
      <c r="C171" s="1"/>
      <c r="D171" s="1"/>
    </row>
    <row r="172" spans="3:4" s="2" customFormat="1" x14ac:dyDescent="0.2">
      <c r="C172" s="1"/>
      <c r="D172" s="1"/>
    </row>
    <row r="173" spans="3:4" s="2" customFormat="1" x14ac:dyDescent="0.2">
      <c r="C173" s="1"/>
      <c r="D173" s="1"/>
    </row>
    <row r="174" spans="3:4" s="2" customFormat="1" x14ac:dyDescent="0.2">
      <c r="C174" s="1"/>
      <c r="D174" s="1"/>
    </row>
    <row r="175" spans="3:4" s="2" customFormat="1" x14ac:dyDescent="0.2">
      <c r="C175" s="1"/>
      <c r="D175" s="1"/>
    </row>
    <row r="176" spans="3:4" s="2" customFormat="1" x14ac:dyDescent="0.2">
      <c r="C176" s="1"/>
      <c r="D176" s="1"/>
    </row>
    <row r="177" spans="3:4" s="2" customFormat="1" x14ac:dyDescent="0.2">
      <c r="C177" s="1"/>
      <c r="D177" s="1"/>
    </row>
    <row r="178" spans="3:4" s="2" customFormat="1" x14ac:dyDescent="0.2">
      <c r="C178" s="1"/>
      <c r="D178" s="1"/>
    </row>
    <row r="179" spans="3:4" s="2" customFormat="1" x14ac:dyDescent="0.2">
      <c r="C179" s="1"/>
      <c r="D179" s="1"/>
    </row>
    <row r="180" spans="3:4" s="2" customFormat="1" x14ac:dyDescent="0.2">
      <c r="C180" s="1"/>
      <c r="D180" s="1"/>
    </row>
    <row r="181" spans="3:4" s="2" customFormat="1" x14ac:dyDescent="0.2">
      <c r="C181" s="1"/>
      <c r="D181" s="1"/>
    </row>
    <row r="182" spans="3:4" s="2" customFormat="1" x14ac:dyDescent="0.2">
      <c r="C182" s="1"/>
      <c r="D182" s="1"/>
    </row>
    <row r="183" spans="3:4" s="2" customFormat="1" x14ac:dyDescent="0.2">
      <c r="C183" s="1"/>
      <c r="D183" s="1"/>
    </row>
    <row r="184" spans="3:4" s="2" customFormat="1" x14ac:dyDescent="0.2">
      <c r="C184" s="1"/>
      <c r="D184" s="1"/>
    </row>
    <row r="185" spans="3:4" s="2" customFormat="1" x14ac:dyDescent="0.2">
      <c r="C185" s="1"/>
      <c r="D185" s="1"/>
    </row>
    <row r="186" spans="3:4" s="2" customFormat="1" x14ac:dyDescent="0.2">
      <c r="C186" s="1"/>
      <c r="D186" s="1"/>
    </row>
    <row r="187" spans="3:4" s="2" customFormat="1" x14ac:dyDescent="0.2">
      <c r="C187" s="1"/>
      <c r="D187" s="1"/>
    </row>
    <row r="188" spans="3:4" s="2" customFormat="1" x14ac:dyDescent="0.2">
      <c r="C188" s="1"/>
      <c r="D188" s="1"/>
    </row>
    <row r="189" spans="3:4" s="2" customFormat="1" x14ac:dyDescent="0.2">
      <c r="C189" s="1"/>
      <c r="D189" s="1"/>
    </row>
    <row r="190" spans="3:4" s="2" customFormat="1" x14ac:dyDescent="0.2">
      <c r="C190" s="1"/>
      <c r="D190" s="1"/>
    </row>
    <row r="191" spans="3:4" s="2" customFormat="1" x14ac:dyDescent="0.2">
      <c r="C191" s="1"/>
      <c r="D191" s="1"/>
    </row>
    <row r="192" spans="3:4" s="2" customFormat="1" x14ac:dyDescent="0.2">
      <c r="C192" s="1"/>
      <c r="D192" s="1"/>
    </row>
    <row r="193" spans="3:4" s="2" customFormat="1" x14ac:dyDescent="0.2">
      <c r="C193" s="1"/>
      <c r="D193" s="1"/>
    </row>
    <row r="194" spans="3:4" s="2" customFormat="1" x14ac:dyDescent="0.2">
      <c r="C194" s="1"/>
      <c r="D194" s="1"/>
    </row>
    <row r="195" spans="3:4" s="2" customFormat="1" x14ac:dyDescent="0.2">
      <c r="C195" s="1"/>
      <c r="D195" s="1"/>
    </row>
    <row r="196" spans="3:4" s="2" customFormat="1" x14ac:dyDescent="0.2">
      <c r="C196" s="1"/>
      <c r="D196" s="1"/>
    </row>
    <row r="197" spans="3:4" s="2" customFormat="1" x14ac:dyDescent="0.2">
      <c r="C197" s="1"/>
      <c r="D197" s="1"/>
    </row>
    <row r="198" spans="3:4" s="2" customFormat="1" x14ac:dyDescent="0.2">
      <c r="C198" s="1"/>
      <c r="D198" s="1"/>
    </row>
    <row r="199" spans="3:4" s="2" customFormat="1" x14ac:dyDescent="0.2">
      <c r="C199" s="1"/>
      <c r="D199" s="1"/>
    </row>
    <row r="200" spans="3:4" s="2" customFormat="1" x14ac:dyDescent="0.2">
      <c r="C200" s="1"/>
      <c r="D200" s="1"/>
    </row>
    <row r="201" spans="3:4" s="2" customFormat="1" x14ac:dyDescent="0.2">
      <c r="C201" s="1"/>
      <c r="D201" s="1"/>
    </row>
    <row r="202" spans="3:4" s="2" customFormat="1" x14ac:dyDescent="0.2">
      <c r="C202" s="1"/>
      <c r="D202" s="1"/>
    </row>
    <row r="203" spans="3:4" s="2" customFormat="1" x14ac:dyDescent="0.2">
      <c r="C203" s="1"/>
      <c r="D203" s="1"/>
    </row>
    <row r="204" spans="3:4" s="2" customFormat="1" x14ac:dyDescent="0.2">
      <c r="C204" s="1"/>
      <c r="D204" s="1"/>
    </row>
    <row r="205" spans="3:4" s="2" customFormat="1" x14ac:dyDescent="0.2">
      <c r="C205" s="1"/>
      <c r="D205" s="1"/>
    </row>
    <row r="206" spans="3:4" s="2" customFormat="1" x14ac:dyDescent="0.2">
      <c r="C206" s="1"/>
      <c r="D206" s="1"/>
    </row>
    <row r="207" spans="3:4" s="2" customFormat="1" x14ac:dyDescent="0.2">
      <c r="C207" s="1"/>
      <c r="D207" s="1"/>
    </row>
    <row r="208" spans="3:4" s="2" customFormat="1" x14ac:dyDescent="0.2">
      <c r="C208" s="1"/>
      <c r="D208" s="1"/>
    </row>
    <row r="209" spans="3:4" s="2" customFormat="1" x14ac:dyDescent="0.2">
      <c r="C209" s="1"/>
      <c r="D209" s="1"/>
    </row>
    <row r="210" spans="3:4" s="2" customFormat="1" x14ac:dyDescent="0.2">
      <c r="C210" s="1"/>
      <c r="D210" s="1"/>
    </row>
    <row r="211" spans="3:4" s="2" customFormat="1" x14ac:dyDescent="0.2">
      <c r="C211" s="1"/>
      <c r="D211" s="1"/>
    </row>
    <row r="212" spans="3:4" s="2" customFormat="1" x14ac:dyDescent="0.2">
      <c r="C212" s="1"/>
      <c r="D212" s="1"/>
    </row>
    <row r="213" spans="3:4" s="2" customFormat="1" x14ac:dyDescent="0.2">
      <c r="C213" s="1"/>
      <c r="D213" s="1"/>
    </row>
    <row r="214" spans="3:4" s="2" customFormat="1" x14ac:dyDescent="0.2">
      <c r="C214" s="1"/>
      <c r="D214" s="1"/>
    </row>
    <row r="215" spans="3:4" s="2" customFormat="1" x14ac:dyDescent="0.2">
      <c r="C215" s="1"/>
      <c r="D215" s="1"/>
    </row>
    <row r="216" spans="3:4" s="2" customFormat="1" x14ac:dyDescent="0.2">
      <c r="C216" s="1"/>
      <c r="D216" s="1"/>
    </row>
    <row r="217" spans="3:4" s="2" customFormat="1" x14ac:dyDescent="0.2">
      <c r="C217" s="1"/>
      <c r="D217" s="1"/>
    </row>
    <row r="218" spans="3:4" s="2" customFormat="1" x14ac:dyDescent="0.2">
      <c r="C218" s="1"/>
      <c r="D218" s="1"/>
    </row>
    <row r="219" spans="3:4" s="2" customFormat="1" x14ac:dyDescent="0.2">
      <c r="C219" s="1"/>
      <c r="D219" s="1"/>
    </row>
    <row r="220" spans="3:4" s="2" customFormat="1" x14ac:dyDescent="0.2">
      <c r="C220" s="1"/>
      <c r="D220" s="1"/>
    </row>
    <row r="221" spans="3:4" s="2" customFormat="1" x14ac:dyDescent="0.2">
      <c r="C221" s="1"/>
      <c r="D221" s="1"/>
    </row>
    <row r="222" spans="3:4" s="2" customFormat="1" x14ac:dyDescent="0.2">
      <c r="C222" s="1"/>
      <c r="D222" s="1"/>
    </row>
    <row r="223" spans="3:4" s="2" customFormat="1" x14ac:dyDescent="0.2">
      <c r="C223" s="1"/>
      <c r="D223" s="1"/>
    </row>
    <row r="224" spans="3:4" s="2" customFormat="1" x14ac:dyDescent="0.2">
      <c r="C224" s="1"/>
      <c r="D224" s="1"/>
    </row>
    <row r="225" spans="3:4" s="2" customFormat="1" x14ac:dyDescent="0.2">
      <c r="C225" s="1"/>
      <c r="D225" s="1"/>
    </row>
    <row r="226" spans="3:4" s="2" customFormat="1" x14ac:dyDescent="0.2">
      <c r="C226" s="1"/>
      <c r="D226" s="1"/>
    </row>
    <row r="227" spans="3:4" s="2" customFormat="1" x14ac:dyDescent="0.2">
      <c r="C227" s="1"/>
      <c r="D227" s="1"/>
    </row>
    <row r="228" spans="3:4" s="2" customFormat="1" x14ac:dyDescent="0.2">
      <c r="C228" s="1"/>
      <c r="D228" s="1"/>
    </row>
    <row r="229" spans="3:4" s="2" customFormat="1" x14ac:dyDescent="0.2">
      <c r="C229" s="1"/>
      <c r="D229" s="1"/>
    </row>
    <row r="230" spans="3:4" s="2" customFormat="1" x14ac:dyDescent="0.2">
      <c r="C230" s="1"/>
      <c r="D230" s="1"/>
    </row>
    <row r="231" spans="3:4" s="2" customFormat="1" x14ac:dyDescent="0.2">
      <c r="C231" s="1"/>
      <c r="D231" s="1"/>
    </row>
    <row r="232" spans="3:4" s="2" customFormat="1" x14ac:dyDescent="0.2">
      <c r="C232" s="1"/>
      <c r="D232" s="1"/>
    </row>
    <row r="233" spans="3:4" s="2" customFormat="1" x14ac:dyDescent="0.2">
      <c r="C233" s="1"/>
      <c r="D233" s="1"/>
    </row>
    <row r="234" spans="3:4" s="2" customFormat="1" x14ac:dyDescent="0.2">
      <c r="C234" s="1"/>
      <c r="D234" s="1"/>
    </row>
    <row r="235" spans="3:4" s="2" customFormat="1" x14ac:dyDescent="0.2">
      <c r="C235" s="1"/>
      <c r="D235" s="1"/>
    </row>
    <row r="236" spans="3:4" s="2" customFormat="1" x14ac:dyDescent="0.2">
      <c r="C236" s="1"/>
      <c r="D236" s="1"/>
    </row>
    <row r="237" spans="3:4" s="2" customFormat="1" x14ac:dyDescent="0.2">
      <c r="C237" s="1"/>
      <c r="D237" s="1"/>
    </row>
    <row r="238" spans="3:4" s="2" customFormat="1" x14ac:dyDescent="0.2">
      <c r="C238" s="1"/>
      <c r="D238" s="1"/>
    </row>
    <row r="239" spans="3:4" s="2" customFormat="1" x14ac:dyDescent="0.2">
      <c r="C239" s="1"/>
      <c r="D239" s="1"/>
    </row>
    <row r="240" spans="3:4" s="2" customFormat="1" x14ac:dyDescent="0.2">
      <c r="C240" s="1"/>
      <c r="D240" s="1"/>
    </row>
    <row r="241" spans="3:4" s="2" customFormat="1" x14ac:dyDescent="0.2">
      <c r="C241" s="1"/>
      <c r="D241" s="1"/>
    </row>
    <row r="242" spans="3:4" s="2" customFormat="1" x14ac:dyDescent="0.2">
      <c r="C242" s="1"/>
      <c r="D242" s="1"/>
    </row>
    <row r="243" spans="3:4" s="2" customFormat="1" x14ac:dyDescent="0.2">
      <c r="C243" s="1"/>
      <c r="D243" s="1"/>
    </row>
    <row r="244" spans="3:4" s="2" customFormat="1" x14ac:dyDescent="0.2">
      <c r="C244" s="1"/>
      <c r="D244" s="1"/>
    </row>
    <row r="245" spans="3:4" s="2" customFormat="1" x14ac:dyDescent="0.2">
      <c r="C245" s="1"/>
      <c r="D245" s="1"/>
    </row>
    <row r="246" spans="3:4" s="2" customFormat="1" x14ac:dyDescent="0.2">
      <c r="C246" s="1"/>
      <c r="D246" s="1"/>
    </row>
    <row r="247" spans="3:4" s="2" customFormat="1" x14ac:dyDescent="0.2">
      <c r="C247" s="1"/>
      <c r="D247" s="1"/>
    </row>
    <row r="248" spans="3:4" s="2" customFormat="1" x14ac:dyDescent="0.2">
      <c r="C248" s="1"/>
      <c r="D248" s="1"/>
    </row>
    <row r="249" spans="3:4" s="2" customFormat="1" x14ac:dyDescent="0.2">
      <c r="C249" s="1"/>
      <c r="D249" s="1"/>
    </row>
    <row r="250" spans="3:4" s="2" customFormat="1" x14ac:dyDescent="0.2">
      <c r="C250" s="1"/>
      <c r="D250" s="1"/>
    </row>
    <row r="251" spans="3:4" s="2" customFormat="1" x14ac:dyDescent="0.2">
      <c r="C251" s="1"/>
      <c r="D251" s="1"/>
    </row>
    <row r="252" spans="3:4" s="2" customFormat="1" x14ac:dyDescent="0.2">
      <c r="C252" s="1"/>
      <c r="D252" s="1"/>
    </row>
    <row r="253" spans="3:4" s="2" customFormat="1" x14ac:dyDescent="0.2">
      <c r="C253" s="1"/>
      <c r="D253" s="1"/>
    </row>
    <row r="254" spans="3:4" s="2" customFormat="1" x14ac:dyDescent="0.2">
      <c r="C254" s="1"/>
      <c r="D254" s="1"/>
    </row>
    <row r="255" spans="3:4" s="2" customFormat="1" x14ac:dyDescent="0.2">
      <c r="C255" s="1"/>
      <c r="D255" s="1"/>
    </row>
    <row r="256" spans="3:4" s="2" customFormat="1" x14ac:dyDescent="0.2">
      <c r="C256" s="1"/>
      <c r="D256" s="1"/>
    </row>
    <row r="257" spans="3:4" s="2" customFormat="1" x14ac:dyDescent="0.2">
      <c r="C257" s="1"/>
      <c r="D257" s="1"/>
    </row>
    <row r="258" spans="3:4" s="2" customFormat="1" x14ac:dyDescent="0.2">
      <c r="C258" s="1"/>
      <c r="D258" s="1"/>
    </row>
    <row r="259" spans="3:4" s="2" customFormat="1" x14ac:dyDescent="0.2">
      <c r="C259" s="1"/>
      <c r="D259" s="1"/>
    </row>
    <row r="260" spans="3:4" s="2" customFormat="1" x14ac:dyDescent="0.2">
      <c r="C260" s="1"/>
      <c r="D260" s="1"/>
    </row>
    <row r="261" spans="3:4" s="2" customFormat="1" x14ac:dyDescent="0.2">
      <c r="C261" s="1"/>
      <c r="D261" s="1"/>
    </row>
    <row r="262" spans="3:4" s="2" customFormat="1" x14ac:dyDescent="0.2">
      <c r="C262" s="1"/>
      <c r="D262" s="1"/>
    </row>
    <row r="263" spans="3:4" s="2" customFormat="1" x14ac:dyDescent="0.2">
      <c r="C263" s="1"/>
      <c r="D263" s="1"/>
    </row>
    <row r="264" spans="3:4" s="2" customFormat="1" x14ac:dyDescent="0.2">
      <c r="C264" s="1"/>
      <c r="D264" s="1"/>
    </row>
    <row r="265" spans="3:4" s="2" customFormat="1" x14ac:dyDescent="0.2">
      <c r="C265" s="1"/>
      <c r="D265" s="1"/>
    </row>
    <row r="266" spans="3:4" s="2" customFormat="1" x14ac:dyDescent="0.2">
      <c r="C266" s="1"/>
      <c r="D266" s="1"/>
    </row>
    <row r="267" spans="3:4" s="2" customFormat="1" x14ac:dyDescent="0.2">
      <c r="C267" s="1"/>
      <c r="D267" s="1"/>
    </row>
    <row r="268" spans="3:4" s="2" customFormat="1" x14ac:dyDescent="0.2">
      <c r="C268" s="1"/>
      <c r="D268" s="1"/>
    </row>
    <row r="269" spans="3:4" s="2" customFormat="1" x14ac:dyDescent="0.2">
      <c r="C269" s="1"/>
      <c r="D269" s="1"/>
    </row>
    <row r="270" spans="3:4" s="2" customFormat="1" x14ac:dyDescent="0.2">
      <c r="C270" s="1"/>
      <c r="D270" s="1"/>
    </row>
    <row r="271" spans="3:4" s="2" customFormat="1" x14ac:dyDescent="0.2">
      <c r="C271" s="1"/>
      <c r="D271" s="1"/>
    </row>
    <row r="272" spans="3:4" s="2" customFormat="1" x14ac:dyDescent="0.2">
      <c r="C272" s="1"/>
      <c r="D272" s="1"/>
    </row>
    <row r="273" spans="3:4" s="2" customFormat="1" x14ac:dyDescent="0.2">
      <c r="C273" s="1"/>
      <c r="D273" s="1"/>
    </row>
    <row r="274" spans="3:4" s="2" customFormat="1" x14ac:dyDescent="0.2">
      <c r="C274" s="1"/>
      <c r="D274" s="1"/>
    </row>
    <row r="275" spans="3:4" s="2" customFormat="1" x14ac:dyDescent="0.2">
      <c r="C275" s="1"/>
      <c r="D275" s="1"/>
    </row>
    <row r="276" spans="3:4" s="2" customFormat="1" x14ac:dyDescent="0.2">
      <c r="C276" s="1"/>
      <c r="D276" s="1"/>
    </row>
    <row r="277" spans="3:4" s="2" customFormat="1" x14ac:dyDescent="0.2">
      <c r="C277" s="1"/>
      <c r="D277" s="1"/>
    </row>
    <row r="278" spans="3:4" s="2" customFormat="1" x14ac:dyDescent="0.2">
      <c r="C278" s="1"/>
      <c r="D278" s="1"/>
    </row>
    <row r="279" spans="3:4" s="2" customFormat="1" x14ac:dyDescent="0.2">
      <c r="C279" s="1"/>
      <c r="D279" s="1"/>
    </row>
    <row r="280" spans="3:4" s="2" customFormat="1" x14ac:dyDescent="0.2">
      <c r="C280" s="1"/>
      <c r="D280" s="1"/>
    </row>
    <row r="281" spans="3:4" s="2" customFormat="1" x14ac:dyDescent="0.2">
      <c r="C281" s="1"/>
      <c r="D281" s="1"/>
    </row>
    <row r="282" spans="3:4" s="2" customFormat="1" x14ac:dyDescent="0.2">
      <c r="C282" s="1"/>
      <c r="D282" s="1"/>
    </row>
    <row r="283" spans="3:4" s="2" customFormat="1" x14ac:dyDescent="0.2">
      <c r="C283" s="1"/>
      <c r="D283" s="1"/>
    </row>
    <row r="284" spans="3:4" s="2" customFormat="1" x14ac:dyDescent="0.2">
      <c r="C284" s="1"/>
      <c r="D284" s="1"/>
    </row>
    <row r="285" spans="3:4" s="2" customFormat="1" x14ac:dyDescent="0.2">
      <c r="C285" s="1"/>
      <c r="D285" s="1"/>
    </row>
    <row r="286" spans="3:4" s="2" customFormat="1" x14ac:dyDescent="0.2">
      <c r="C286" s="1"/>
      <c r="D286" s="1"/>
    </row>
    <row r="287" spans="3:4" s="2" customFormat="1" x14ac:dyDescent="0.2">
      <c r="C287" s="1"/>
      <c r="D287" s="1"/>
    </row>
    <row r="288" spans="3:4" s="2" customFormat="1" x14ac:dyDescent="0.2">
      <c r="C288" s="1"/>
      <c r="D288" s="1"/>
    </row>
    <row r="289" spans="3:4" s="2" customFormat="1" x14ac:dyDescent="0.2">
      <c r="C289" s="1"/>
      <c r="D289" s="1"/>
    </row>
    <row r="290" spans="3:4" s="2" customFormat="1" x14ac:dyDescent="0.2">
      <c r="C290" s="1"/>
      <c r="D290" s="1"/>
    </row>
    <row r="291" spans="3:4" s="2" customFormat="1" x14ac:dyDescent="0.2">
      <c r="C291" s="1"/>
      <c r="D291" s="1"/>
    </row>
    <row r="292" spans="3:4" s="2" customFormat="1" x14ac:dyDescent="0.2">
      <c r="C292" s="1"/>
      <c r="D292" s="1"/>
    </row>
    <row r="293" spans="3:4" s="2" customFormat="1" x14ac:dyDescent="0.2">
      <c r="C293" s="1"/>
      <c r="D293" s="1"/>
    </row>
    <row r="294" spans="3:4" s="2" customFormat="1" x14ac:dyDescent="0.2">
      <c r="C294" s="1"/>
      <c r="D294" s="1"/>
    </row>
    <row r="295" spans="3:4" s="2" customFormat="1" x14ac:dyDescent="0.2">
      <c r="C295" s="1"/>
      <c r="D295" s="1"/>
    </row>
    <row r="296" spans="3:4" s="2" customFormat="1" x14ac:dyDescent="0.2">
      <c r="C296" s="1"/>
      <c r="D296" s="1"/>
    </row>
    <row r="297" spans="3:4" s="2" customFormat="1" x14ac:dyDescent="0.2">
      <c r="C297" s="1"/>
      <c r="D297" s="1"/>
    </row>
    <row r="298" spans="3:4" s="2" customFormat="1" x14ac:dyDescent="0.2">
      <c r="C298" s="1"/>
      <c r="D298" s="1"/>
    </row>
    <row r="299" spans="3:4" s="2" customFormat="1" x14ac:dyDescent="0.2">
      <c r="C299" s="1"/>
      <c r="D299" s="1"/>
    </row>
    <row r="300" spans="3:4" s="2" customFormat="1" x14ac:dyDescent="0.2">
      <c r="C300" s="1"/>
      <c r="D300" s="1"/>
    </row>
    <row r="301" spans="3:4" s="2" customFormat="1" x14ac:dyDescent="0.2">
      <c r="C301" s="1"/>
      <c r="D301" s="1"/>
    </row>
    <row r="302" spans="3:4" s="2" customFormat="1" x14ac:dyDescent="0.2">
      <c r="C302" s="1"/>
      <c r="D302" s="1"/>
    </row>
    <row r="303" spans="3:4" s="2" customFormat="1" x14ac:dyDescent="0.2">
      <c r="C303" s="1"/>
      <c r="D303" s="1"/>
    </row>
    <row r="304" spans="3:4" s="2" customFormat="1" x14ac:dyDescent="0.2">
      <c r="C304" s="1"/>
      <c r="D304" s="1"/>
    </row>
    <row r="305" spans="3:4" s="2" customFormat="1" x14ac:dyDescent="0.2">
      <c r="C305" s="1"/>
      <c r="D305" s="1"/>
    </row>
    <row r="306" spans="3:4" s="2" customFormat="1" x14ac:dyDescent="0.2">
      <c r="C306" s="1"/>
      <c r="D306" s="1"/>
    </row>
    <row r="307" spans="3:4" s="2" customFormat="1" x14ac:dyDescent="0.2">
      <c r="C307" s="1"/>
      <c r="D307" s="1"/>
    </row>
    <row r="308" spans="3:4" s="2" customFormat="1" x14ac:dyDescent="0.2">
      <c r="C308" s="1"/>
      <c r="D308" s="1"/>
    </row>
    <row r="309" spans="3:4" s="2" customFormat="1" x14ac:dyDescent="0.2">
      <c r="C309" s="1"/>
      <c r="D309" s="1"/>
    </row>
    <row r="310" spans="3:4" s="2" customFormat="1" x14ac:dyDescent="0.2">
      <c r="C310" s="1"/>
      <c r="D310" s="1"/>
    </row>
    <row r="311" spans="3:4" s="2" customFormat="1" x14ac:dyDescent="0.2">
      <c r="C311" s="1"/>
      <c r="D311" s="1"/>
    </row>
    <row r="312" spans="3:4" s="2" customFormat="1" x14ac:dyDescent="0.2">
      <c r="C312" s="1"/>
      <c r="D312" s="1"/>
    </row>
    <row r="313" spans="3:4" s="2" customFormat="1" x14ac:dyDescent="0.2">
      <c r="C313" s="1"/>
      <c r="D313" s="1"/>
    </row>
    <row r="314" spans="3:4" s="2" customFormat="1" x14ac:dyDescent="0.2">
      <c r="C314" s="1"/>
      <c r="D314" s="1"/>
    </row>
    <row r="315" spans="3:4" s="2" customFormat="1" x14ac:dyDescent="0.2">
      <c r="C315" s="1"/>
      <c r="D315" s="1"/>
    </row>
    <row r="316" spans="3:4" s="2" customFormat="1" x14ac:dyDescent="0.2">
      <c r="C316" s="1"/>
      <c r="D316" s="1"/>
    </row>
    <row r="317" spans="3:4" s="2" customFormat="1" x14ac:dyDescent="0.2">
      <c r="C317" s="1"/>
      <c r="D317" s="1"/>
    </row>
    <row r="318" spans="3:4" s="2" customFormat="1" x14ac:dyDescent="0.2">
      <c r="C318" s="1"/>
      <c r="D318" s="1"/>
    </row>
    <row r="319" spans="3:4" s="2" customFormat="1" x14ac:dyDescent="0.2">
      <c r="C319" s="1"/>
      <c r="D319" s="1"/>
    </row>
    <row r="320" spans="3:4" s="2" customFormat="1" x14ac:dyDescent="0.2">
      <c r="C320" s="1"/>
      <c r="D320" s="1"/>
    </row>
    <row r="321" spans="3:4" s="2" customFormat="1" x14ac:dyDescent="0.2">
      <c r="C321" s="1"/>
      <c r="D321" s="1"/>
    </row>
    <row r="322" spans="3:4" s="2" customFormat="1" x14ac:dyDescent="0.2">
      <c r="C322" s="1"/>
      <c r="D322" s="1"/>
    </row>
    <row r="323" spans="3:4" s="2" customFormat="1" x14ac:dyDescent="0.2">
      <c r="C323" s="1"/>
      <c r="D323" s="1"/>
    </row>
    <row r="324" spans="3:4" s="2" customFormat="1" x14ac:dyDescent="0.2">
      <c r="C324" s="1"/>
      <c r="D324" s="1"/>
    </row>
    <row r="325" spans="3:4" s="2" customFormat="1" x14ac:dyDescent="0.2">
      <c r="C325" s="1"/>
      <c r="D325" s="1"/>
    </row>
    <row r="326" spans="3:4" s="2" customFormat="1" x14ac:dyDescent="0.2">
      <c r="C326" s="1"/>
      <c r="D326" s="1"/>
    </row>
    <row r="327" spans="3:4" s="2" customFormat="1" x14ac:dyDescent="0.2">
      <c r="C327" s="1"/>
      <c r="D327" s="1"/>
    </row>
    <row r="328" spans="3:4" s="2" customFormat="1" x14ac:dyDescent="0.2">
      <c r="C328" s="1"/>
      <c r="D328" s="1"/>
    </row>
    <row r="329" spans="3:4" s="2" customFormat="1" x14ac:dyDescent="0.2">
      <c r="C329" s="1"/>
      <c r="D329" s="1"/>
    </row>
    <row r="330" spans="3:4" s="2" customFormat="1" x14ac:dyDescent="0.2">
      <c r="C330" s="1"/>
      <c r="D330" s="1"/>
    </row>
    <row r="331" spans="3:4" s="2" customFormat="1" x14ac:dyDescent="0.2">
      <c r="C331" s="1"/>
      <c r="D331" s="1"/>
    </row>
    <row r="332" spans="3:4" s="2" customFormat="1" x14ac:dyDescent="0.2">
      <c r="C332" s="1"/>
      <c r="D332" s="1"/>
    </row>
    <row r="333" spans="3:4" s="2" customFormat="1" x14ac:dyDescent="0.2">
      <c r="C333" s="1"/>
      <c r="D333" s="1"/>
    </row>
    <row r="334" spans="3:4" s="2" customFormat="1" x14ac:dyDescent="0.2">
      <c r="C334" s="1"/>
      <c r="D334" s="1"/>
    </row>
    <row r="335" spans="3:4" s="2" customFormat="1" x14ac:dyDescent="0.2">
      <c r="C335" s="1"/>
      <c r="D335" s="1"/>
    </row>
    <row r="336" spans="3:4" s="2" customFormat="1" x14ac:dyDescent="0.2">
      <c r="C336" s="1"/>
      <c r="D336" s="1"/>
    </row>
    <row r="337" spans="3:4" s="2" customFormat="1" x14ac:dyDescent="0.2">
      <c r="C337" s="1"/>
      <c r="D337" s="1"/>
    </row>
    <row r="338" spans="3:4" s="2" customFormat="1" x14ac:dyDescent="0.2">
      <c r="C338" s="1"/>
      <c r="D338" s="1"/>
    </row>
    <row r="339" spans="3:4" s="2" customFormat="1" x14ac:dyDescent="0.2">
      <c r="C339" s="1"/>
      <c r="D339" s="1"/>
    </row>
    <row r="340" spans="3:4" s="2" customFormat="1" x14ac:dyDescent="0.2">
      <c r="C340" s="1"/>
      <c r="D340" s="1"/>
    </row>
    <row r="341" spans="3:4" s="2" customFormat="1" x14ac:dyDescent="0.2">
      <c r="C341" s="1"/>
      <c r="D341" s="1"/>
    </row>
    <row r="342" spans="3:4" s="2" customFormat="1" x14ac:dyDescent="0.2">
      <c r="C342" s="1"/>
      <c r="D342" s="1"/>
    </row>
  </sheetData>
  <mergeCells count="10">
    <mergeCell ref="E11:J11"/>
    <mergeCell ref="K11:O11"/>
    <mergeCell ref="B72:D72"/>
    <mergeCell ref="B6:D6"/>
    <mergeCell ref="B7:D7"/>
    <mergeCell ref="B8:D8"/>
    <mergeCell ref="A11:A12"/>
    <mergeCell ref="B11:B12"/>
    <mergeCell ref="C11:C12"/>
    <mergeCell ref="D11:D12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4294967295" verticalDpi="4294967295" r:id="rId1"/>
  <headerFooter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D20" sqref="D20"/>
    </sheetView>
  </sheetViews>
  <sheetFormatPr defaultRowHeight="12.75" x14ac:dyDescent="0.2"/>
  <cols>
    <col min="1" max="1" width="7" style="41" customWidth="1"/>
    <col min="2" max="2" width="16.28515625" style="41" customWidth="1"/>
    <col min="3" max="3" width="31.28515625" style="41" customWidth="1"/>
    <col min="4" max="4" width="12" style="41" customWidth="1"/>
    <col min="5" max="7" width="19" style="41" customWidth="1"/>
    <col min="8" max="8" width="10.7109375" style="41" customWidth="1"/>
    <col min="9" max="256" width="9.140625" style="41"/>
    <col min="257" max="257" width="7" style="41" customWidth="1"/>
    <col min="258" max="258" width="11.42578125" style="41" customWidth="1"/>
    <col min="259" max="259" width="31.28515625" style="41" customWidth="1"/>
    <col min="260" max="260" width="12" style="41" customWidth="1"/>
    <col min="261" max="263" width="19" style="41" customWidth="1"/>
    <col min="264" max="264" width="10.7109375" style="41" customWidth="1"/>
    <col min="265" max="512" width="9.140625" style="41"/>
    <col min="513" max="513" width="7" style="41" customWidth="1"/>
    <col min="514" max="514" width="11.42578125" style="41" customWidth="1"/>
    <col min="515" max="515" width="31.28515625" style="41" customWidth="1"/>
    <col min="516" max="516" width="12" style="41" customWidth="1"/>
    <col min="517" max="519" width="19" style="41" customWidth="1"/>
    <col min="520" max="520" width="10.7109375" style="41" customWidth="1"/>
    <col min="521" max="768" width="9.140625" style="41"/>
    <col min="769" max="769" width="7" style="41" customWidth="1"/>
    <col min="770" max="770" width="11.42578125" style="41" customWidth="1"/>
    <col min="771" max="771" width="31.28515625" style="41" customWidth="1"/>
    <col min="772" max="772" width="12" style="41" customWidth="1"/>
    <col min="773" max="775" width="19" style="41" customWidth="1"/>
    <col min="776" max="776" width="10.7109375" style="41" customWidth="1"/>
    <col min="777" max="1024" width="9.140625" style="41"/>
    <col min="1025" max="1025" width="7" style="41" customWidth="1"/>
    <col min="1026" max="1026" width="11.42578125" style="41" customWidth="1"/>
    <col min="1027" max="1027" width="31.28515625" style="41" customWidth="1"/>
    <col min="1028" max="1028" width="12" style="41" customWidth="1"/>
    <col min="1029" max="1031" width="19" style="41" customWidth="1"/>
    <col min="1032" max="1032" width="10.7109375" style="41" customWidth="1"/>
    <col min="1033" max="1280" width="9.140625" style="41"/>
    <col min="1281" max="1281" width="7" style="41" customWidth="1"/>
    <col min="1282" max="1282" width="11.42578125" style="41" customWidth="1"/>
    <col min="1283" max="1283" width="31.28515625" style="41" customWidth="1"/>
    <col min="1284" max="1284" width="12" style="41" customWidth="1"/>
    <col min="1285" max="1287" width="19" style="41" customWidth="1"/>
    <col min="1288" max="1288" width="10.7109375" style="41" customWidth="1"/>
    <col min="1289" max="1536" width="9.140625" style="41"/>
    <col min="1537" max="1537" width="7" style="41" customWidth="1"/>
    <col min="1538" max="1538" width="11.42578125" style="41" customWidth="1"/>
    <col min="1539" max="1539" width="31.28515625" style="41" customWidth="1"/>
    <col min="1540" max="1540" width="12" style="41" customWidth="1"/>
    <col min="1541" max="1543" width="19" style="41" customWidth="1"/>
    <col min="1544" max="1544" width="10.7109375" style="41" customWidth="1"/>
    <col min="1545" max="1792" width="9.140625" style="41"/>
    <col min="1793" max="1793" width="7" style="41" customWidth="1"/>
    <col min="1794" max="1794" width="11.42578125" style="41" customWidth="1"/>
    <col min="1795" max="1795" width="31.28515625" style="41" customWidth="1"/>
    <col min="1796" max="1796" width="12" style="41" customWidth="1"/>
    <col min="1797" max="1799" width="19" style="41" customWidth="1"/>
    <col min="1800" max="1800" width="10.7109375" style="41" customWidth="1"/>
    <col min="1801" max="2048" width="9.140625" style="41"/>
    <col min="2049" max="2049" width="7" style="41" customWidth="1"/>
    <col min="2050" max="2050" width="11.42578125" style="41" customWidth="1"/>
    <col min="2051" max="2051" width="31.28515625" style="41" customWidth="1"/>
    <col min="2052" max="2052" width="12" style="41" customWidth="1"/>
    <col min="2053" max="2055" width="19" style="41" customWidth="1"/>
    <col min="2056" max="2056" width="10.7109375" style="41" customWidth="1"/>
    <col min="2057" max="2304" width="9.140625" style="41"/>
    <col min="2305" max="2305" width="7" style="41" customWidth="1"/>
    <col min="2306" max="2306" width="11.42578125" style="41" customWidth="1"/>
    <col min="2307" max="2307" width="31.28515625" style="41" customWidth="1"/>
    <col min="2308" max="2308" width="12" style="41" customWidth="1"/>
    <col min="2309" max="2311" width="19" style="41" customWidth="1"/>
    <col min="2312" max="2312" width="10.7109375" style="41" customWidth="1"/>
    <col min="2313" max="2560" width="9.140625" style="41"/>
    <col min="2561" max="2561" width="7" style="41" customWidth="1"/>
    <col min="2562" max="2562" width="11.42578125" style="41" customWidth="1"/>
    <col min="2563" max="2563" width="31.28515625" style="41" customWidth="1"/>
    <col min="2564" max="2564" width="12" style="41" customWidth="1"/>
    <col min="2565" max="2567" width="19" style="41" customWidth="1"/>
    <col min="2568" max="2568" width="10.7109375" style="41" customWidth="1"/>
    <col min="2569" max="2816" width="9.140625" style="41"/>
    <col min="2817" max="2817" width="7" style="41" customWidth="1"/>
    <col min="2818" max="2818" width="11.42578125" style="41" customWidth="1"/>
    <col min="2819" max="2819" width="31.28515625" style="41" customWidth="1"/>
    <col min="2820" max="2820" width="12" style="41" customWidth="1"/>
    <col min="2821" max="2823" width="19" style="41" customWidth="1"/>
    <col min="2824" max="2824" width="10.7109375" style="41" customWidth="1"/>
    <col min="2825" max="3072" width="9.140625" style="41"/>
    <col min="3073" max="3073" width="7" style="41" customWidth="1"/>
    <col min="3074" max="3074" width="11.42578125" style="41" customWidth="1"/>
    <col min="3075" max="3075" width="31.28515625" style="41" customWidth="1"/>
    <col min="3076" max="3076" width="12" style="41" customWidth="1"/>
    <col min="3077" max="3079" width="19" style="41" customWidth="1"/>
    <col min="3080" max="3080" width="10.7109375" style="41" customWidth="1"/>
    <col min="3081" max="3328" width="9.140625" style="41"/>
    <col min="3329" max="3329" width="7" style="41" customWidth="1"/>
    <col min="3330" max="3330" width="11.42578125" style="41" customWidth="1"/>
    <col min="3331" max="3331" width="31.28515625" style="41" customWidth="1"/>
    <col min="3332" max="3332" width="12" style="41" customWidth="1"/>
    <col min="3333" max="3335" width="19" style="41" customWidth="1"/>
    <col min="3336" max="3336" width="10.7109375" style="41" customWidth="1"/>
    <col min="3337" max="3584" width="9.140625" style="41"/>
    <col min="3585" max="3585" width="7" style="41" customWidth="1"/>
    <col min="3586" max="3586" width="11.42578125" style="41" customWidth="1"/>
    <col min="3587" max="3587" width="31.28515625" style="41" customWidth="1"/>
    <col min="3588" max="3588" width="12" style="41" customWidth="1"/>
    <col min="3589" max="3591" width="19" style="41" customWidth="1"/>
    <col min="3592" max="3592" width="10.7109375" style="41" customWidth="1"/>
    <col min="3593" max="3840" width="9.140625" style="41"/>
    <col min="3841" max="3841" width="7" style="41" customWidth="1"/>
    <col min="3842" max="3842" width="11.42578125" style="41" customWidth="1"/>
    <col min="3843" max="3843" width="31.28515625" style="41" customWidth="1"/>
    <col min="3844" max="3844" width="12" style="41" customWidth="1"/>
    <col min="3845" max="3847" width="19" style="41" customWidth="1"/>
    <col min="3848" max="3848" width="10.7109375" style="41" customWidth="1"/>
    <col min="3849" max="4096" width="9.140625" style="41"/>
    <col min="4097" max="4097" width="7" style="41" customWidth="1"/>
    <col min="4098" max="4098" width="11.42578125" style="41" customWidth="1"/>
    <col min="4099" max="4099" width="31.28515625" style="41" customWidth="1"/>
    <col min="4100" max="4100" width="12" style="41" customWidth="1"/>
    <col min="4101" max="4103" width="19" style="41" customWidth="1"/>
    <col min="4104" max="4104" width="10.7109375" style="41" customWidth="1"/>
    <col min="4105" max="4352" width="9.140625" style="41"/>
    <col min="4353" max="4353" width="7" style="41" customWidth="1"/>
    <col min="4354" max="4354" width="11.42578125" style="41" customWidth="1"/>
    <col min="4355" max="4355" width="31.28515625" style="41" customWidth="1"/>
    <col min="4356" max="4356" width="12" style="41" customWidth="1"/>
    <col min="4357" max="4359" width="19" style="41" customWidth="1"/>
    <col min="4360" max="4360" width="10.7109375" style="41" customWidth="1"/>
    <col min="4361" max="4608" width="9.140625" style="41"/>
    <col min="4609" max="4609" width="7" style="41" customWidth="1"/>
    <col min="4610" max="4610" width="11.42578125" style="41" customWidth="1"/>
    <col min="4611" max="4611" width="31.28515625" style="41" customWidth="1"/>
    <col min="4612" max="4612" width="12" style="41" customWidth="1"/>
    <col min="4613" max="4615" width="19" style="41" customWidth="1"/>
    <col min="4616" max="4616" width="10.7109375" style="41" customWidth="1"/>
    <col min="4617" max="4864" width="9.140625" style="41"/>
    <col min="4865" max="4865" width="7" style="41" customWidth="1"/>
    <col min="4866" max="4866" width="11.42578125" style="41" customWidth="1"/>
    <col min="4867" max="4867" width="31.28515625" style="41" customWidth="1"/>
    <col min="4868" max="4868" width="12" style="41" customWidth="1"/>
    <col min="4869" max="4871" width="19" style="41" customWidth="1"/>
    <col min="4872" max="4872" width="10.7109375" style="41" customWidth="1"/>
    <col min="4873" max="5120" width="9.140625" style="41"/>
    <col min="5121" max="5121" width="7" style="41" customWidth="1"/>
    <col min="5122" max="5122" width="11.42578125" style="41" customWidth="1"/>
    <col min="5123" max="5123" width="31.28515625" style="41" customWidth="1"/>
    <col min="5124" max="5124" width="12" style="41" customWidth="1"/>
    <col min="5125" max="5127" width="19" style="41" customWidth="1"/>
    <col min="5128" max="5128" width="10.7109375" style="41" customWidth="1"/>
    <col min="5129" max="5376" width="9.140625" style="41"/>
    <col min="5377" max="5377" width="7" style="41" customWidth="1"/>
    <col min="5378" max="5378" width="11.42578125" style="41" customWidth="1"/>
    <col min="5379" max="5379" width="31.28515625" style="41" customWidth="1"/>
    <col min="5380" max="5380" width="12" style="41" customWidth="1"/>
    <col min="5381" max="5383" width="19" style="41" customWidth="1"/>
    <col min="5384" max="5384" width="10.7109375" style="41" customWidth="1"/>
    <col min="5385" max="5632" width="9.140625" style="41"/>
    <col min="5633" max="5633" width="7" style="41" customWidth="1"/>
    <col min="5634" max="5634" width="11.42578125" style="41" customWidth="1"/>
    <col min="5635" max="5635" width="31.28515625" style="41" customWidth="1"/>
    <col min="5636" max="5636" width="12" style="41" customWidth="1"/>
    <col min="5637" max="5639" width="19" style="41" customWidth="1"/>
    <col min="5640" max="5640" width="10.7109375" style="41" customWidth="1"/>
    <col min="5641" max="5888" width="9.140625" style="41"/>
    <col min="5889" max="5889" width="7" style="41" customWidth="1"/>
    <col min="5890" max="5890" width="11.42578125" style="41" customWidth="1"/>
    <col min="5891" max="5891" width="31.28515625" style="41" customWidth="1"/>
    <col min="5892" max="5892" width="12" style="41" customWidth="1"/>
    <col min="5893" max="5895" width="19" style="41" customWidth="1"/>
    <col min="5896" max="5896" width="10.7109375" style="41" customWidth="1"/>
    <col min="5897" max="6144" width="9.140625" style="41"/>
    <col min="6145" max="6145" width="7" style="41" customWidth="1"/>
    <col min="6146" max="6146" width="11.42578125" style="41" customWidth="1"/>
    <col min="6147" max="6147" width="31.28515625" style="41" customWidth="1"/>
    <col min="6148" max="6148" width="12" style="41" customWidth="1"/>
    <col min="6149" max="6151" width="19" style="41" customWidth="1"/>
    <col min="6152" max="6152" width="10.7109375" style="41" customWidth="1"/>
    <col min="6153" max="6400" width="9.140625" style="41"/>
    <col min="6401" max="6401" width="7" style="41" customWidth="1"/>
    <col min="6402" max="6402" width="11.42578125" style="41" customWidth="1"/>
    <col min="6403" max="6403" width="31.28515625" style="41" customWidth="1"/>
    <col min="6404" max="6404" width="12" style="41" customWidth="1"/>
    <col min="6405" max="6407" width="19" style="41" customWidth="1"/>
    <col min="6408" max="6408" width="10.7109375" style="41" customWidth="1"/>
    <col min="6409" max="6656" width="9.140625" style="41"/>
    <col min="6657" max="6657" width="7" style="41" customWidth="1"/>
    <col min="6658" max="6658" width="11.42578125" style="41" customWidth="1"/>
    <col min="6659" max="6659" width="31.28515625" style="41" customWidth="1"/>
    <col min="6660" max="6660" width="12" style="41" customWidth="1"/>
    <col min="6661" max="6663" width="19" style="41" customWidth="1"/>
    <col min="6664" max="6664" width="10.7109375" style="41" customWidth="1"/>
    <col min="6665" max="6912" width="9.140625" style="41"/>
    <col min="6913" max="6913" width="7" style="41" customWidth="1"/>
    <col min="6914" max="6914" width="11.42578125" style="41" customWidth="1"/>
    <col min="6915" max="6915" width="31.28515625" style="41" customWidth="1"/>
    <col min="6916" max="6916" width="12" style="41" customWidth="1"/>
    <col min="6917" max="6919" width="19" style="41" customWidth="1"/>
    <col min="6920" max="6920" width="10.7109375" style="41" customWidth="1"/>
    <col min="6921" max="7168" width="9.140625" style="41"/>
    <col min="7169" max="7169" width="7" style="41" customWidth="1"/>
    <col min="7170" max="7170" width="11.42578125" style="41" customWidth="1"/>
    <col min="7171" max="7171" width="31.28515625" style="41" customWidth="1"/>
    <col min="7172" max="7172" width="12" style="41" customWidth="1"/>
    <col min="7173" max="7175" width="19" style="41" customWidth="1"/>
    <col min="7176" max="7176" width="10.7109375" style="41" customWidth="1"/>
    <col min="7177" max="7424" width="9.140625" style="41"/>
    <col min="7425" max="7425" width="7" style="41" customWidth="1"/>
    <col min="7426" max="7426" width="11.42578125" style="41" customWidth="1"/>
    <col min="7427" max="7427" width="31.28515625" style="41" customWidth="1"/>
    <col min="7428" max="7428" width="12" style="41" customWidth="1"/>
    <col min="7429" max="7431" width="19" style="41" customWidth="1"/>
    <col min="7432" max="7432" width="10.7109375" style="41" customWidth="1"/>
    <col min="7433" max="7680" width="9.140625" style="41"/>
    <col min="7681" max="7681" width="7" style="41" customWidth="1"/>
    <col min="7682" max="7682" width="11.42578125" style="41" customWidth="1"/>
    <col min="7683" max="7683" width="31.28515625" style="41" customWidth="1"/>
    <col min="7684" max="7684" width="12" style="41" customWidth="1"/>
    <col min="7685" max="7687" width="19" style="41" customWidth="1"/>
    <col min="7688" max="7688" width="10.7109375" style="41" customWidth="1"/>
    <col min="7689" max="7936" width="9.140625" style="41"/>
    <col min="7937" max="7937" width="7" style="41" customWidth="1"/>
    <col min="7938" max="7938" width="11.42578125" style="41" customWidth="1"/>
    <col min="7939" max="7939" width="31.28515625" style="41" customWidth="1"/>
    <col min="7940" max="7940" width="12" style="41" customWidth="1"/>
    <col min="7941" max="7943" width="19" style="41" customWidth="1"/>
    <col min="7944" max="7944" width="10.7109375" style="41" customWidth="1"/>
    <col min="7945" max="8192" width="9.140625" style="41"/>
    <col min="8193" max="8193" width="7" style="41" customWidth="1"/>
    <col min="8194" max="8194" width="11.42578125" style="41" customWidth="1"/>
    <col min="8195" max="8195" width="31.28515625" style="41" customWidth="1"/>
    <col min="8196" max="8196" width="12" style="41" customWidth="1"/>
    <col min="8197" max="8199" width="19" style="41" customWidth="1"/>
    <col min="8200" max="8200" width="10.7109375" style="41" customWidth="1"/>
    <col min="8201" max="8448" width="9.140625" style="41"/>
    <col min="8449" max="8449" width="7" style="41" customWidth="1"/>
    <col min="8450" max="8450" width="11.42578125" style="41" customWidth="1"/>
    <col min="8451" max="8451" width="31.28515625" style="41" customWidth="1"/>
    <col min="8452" max="8452" width="12" style="41" customWidth="1"/>
    <col min="8453" max="8455" width="19" style="41" customWidth="1"/>
    <col min="8456" max="8456" width="10.7109375" style="41" customWidth="1"/>
    <col min="8457" max="8704" width="9.140625" style="41"/>
    <col min="8705" max="8705" width="7" style="41" customWidth="1"/>
    <col min="8706" max="8706" width="11.42578125" style="41" customWidth="1"/>
    <col min="8707" max="8707" width="31.28515625" style="41" customWidth="1"/>
    <col min="8708" max="8708" width="12" style="41" customWidth="1"/>
    <col min="8709" max="8711" width="19" style="41" customWidth="1"/>
    <col min="8712" max="8712" width="10.7109375" style="41" customWidth="1"/>
    <col min="8713" max="8960" width="9.140625" style="41"/>
    <col min="8961" max="8961" width="7" style="41" customWidth="1"/>
    <col min="8962" max="8962" width="11.42578125" style="41" customWidth="1"/>
    <col min="8963" max="8963" width="31.28515625" style="41" customWidth="1"/>
    <col min="8964" max="8964" width="12" style="41" customWidth="1"/>
    <col min="8965" max="8967" width="19" style="41" customWidth="1"/>
    <col min="8968" max="8968" width="10.7109375" style="41" customWidth="1"/>
    <col min="8969" max="9216" width="9.140625" style="41"/>
    <col min="9217" max="9217" width="7" style="41" customWidth="1"/>
    <col min="9218" max="9218" width="11.42578125" style="41" customWidth="1"/>
    <col min="9219" max="9219" width="31.28515625" style="41" customWidth="1"/>
    <col min="9220" max="9220" width="12" style="41" customWidth="1"/>
    <col min="9221" max="9223" width="19" style="41" customWidth="1"/>
    <col min="9224" max="9224" width="10.7109375" style="41" customWidth="1"/>
    <col min="9225" max="9472" width="9.140625" style="41"/>
    <col min="9473" max="9473" width="7" style="41" customWidth="1"/>
    <col min="9474" max="9474" width="11.42578125" style="41" customWidth="1"/>
    <col min="9475" max="9475" width="31.28515625" style="41" customWidth="1"/>
    <col min="9476" max="9476" width="12" style="41" customWidth="1"/>
    <col min="9477" max="9479" width="19" style="41" customWidth="1"/>
    <col min="9480" max="9480" width="10.7109375" style="41" customWidth="1"/>
    <col min="9481" max="9728" width="9.140625" style="41"/>
    <col min="9729" max="9729" width="7" style="41" customWidth="1"/>
    <col min="9730" max="9730" width="11.42578125" style="41" customWidth="1"/>
    <col min="9731" max="9731" width="31.28515625" style="41" customWidth="1"/>
    <col min="9732" max="9732" width="12" style="41" customWidth="1"/>
    <col min="9733" max="9735" width="19" style="41" customWidth="1"/>
    <col min="9736" max="9736" width="10.7109375" style="41" customWidth="1"/>
    <col min="9737" max="9984" width="9.140625" style="41"/>
    <col min="9985" max="9985" width="7" style="41" customWidth="1"/>
    <col min="9986" max="9986" width="11.42578125" style="41" customWidth="1"/>
    <col min="9987" max="9987" width="31.28515625" style="41" customWidth="1"/>
    <col min="9988" max="9988" width="12" style="41" customWidth="1"/>
    <col min="9989" max="9991" width="19" style="41" customWidth="1"/>
    <col min="9992" max="9992" width="10.7109375" style="41" customWidth="1"/>
    <col min="9993" max="10240" width="9.140625" style="41"/>
    <col min="10241" max="10241" width="7" style="41" customWidth="1"/>
    <col min="10242" max="10242" width="11.42578125" style="41" customWidth="1"/>
    <col min="10243" max="10243" width="31.28515625" style="41" customWidth="1"/>
    <col min="10244" max="10244" width="12" style="41" customWidth="1"/>
    <col min="10245" max="10247" width="19" style="41" customWidth="1"/>
    <col min="10248" max="10248" width="10.7109375" style="41" customWidth="1"/>
    <col min="10249" max="10496" width="9.140625" style="41"/>
    <col min="10497" max="10497" width="7" style="41" customWidth="1"/>
    <col min="10498" max="10498" width="11.42578125" style="41" customWidth="1"/>
    <col min="10499" max="10499" width="31.28515625" style="41" customWidth="1"/>
    <col min="10500" max="10500" width="12" style="41" customWidth="1"/>
    <col min="10501" max="10503" width="19" style="41" customWidth="1"/>
    <col min="10504" max="10504" width="10.7109375" style="41" customWidth="1"/>
    <col min="10505" max="10752" width="9.140625" style="41"/>
    <col min="10753" max="10753" width="7" style="41" customWidth="1"/>
    <col min="10754" max="10754" width="11.42578125" style="41" customWidth="1"/>
    <col min="10755" max="10755" width="31.28515625" style="41" customWidth="1"/>
    <col min="10756" max="10756" width="12" style="41" customWidth="1"/>
    <col min="10757" max="10759" width="19" style="41" customWidth="1"/>
    <col min="10760" max="10760" width="10.7109375" style="41" customWidth="1"/>
    <col min="10761" max="11008" width="9.140625" style="41"/>
    <col min="11009" max="11009" width="7" style="41" customWidth="1"/>
    <col min="11010" max="11010" width="11.42578125" style="41" customWidth="1"/>
    <col min="11011" max="11011" width="31.28515625" style="41" customWidth="1"/>
    <col min="11012" max="11012" width="12" style="41" customWidth="1"/>
    <col min="11013" max="11015" width="19" style="41" customWidth="1"/>
    <col min="11016" max="11016" width="10.7109375" style="41" customWidth="1"/>
    <col min="11017" max="11264" width="9.140625" style="41"/>
    <col min="11265" max="11265" width="7" style="41" customWidth="1"/>
    <col min="11266" max="11266" width="11.42578125" style="41" customWidth="1"/>
    <col min="11267" max="11267" width="31.28515625" style="41" customWidth="1"/>
    <col min="11268" max="11268" width="12" style="41" customWidth="1"/>
    <col min="11269" max="11271" width="19" style="41" customWidth="1"/>
    <col min="11272" max="11272" width="10.7109375" style="41" customWidth="1"/>
    <col min="11273" max="11520" width="9.140625" style="41"/>
    <col min="11521" max="11521" width="7" style="41" customWidth="1"/>
    <col min="11522" max="11522" width="11.42578125" style="41" customWidth="1"/>
    <col min="11523" max="11523" width="31.28515625" style="41" customWidth="1"/>
    <col min="11524" max="11524" width="12" style="41" customWidth="1"/>
    <col min="11525" max="11527" width="19" style="41" customWidth="1"/>
    <col min="11528" max="11528" width="10.7109375" style="41" customWidth="1"/>
    <col min="11529" max="11776" width="9.140625" style="41"/>
    <col min="11777" max="11777" width="7" style="41" customWidth="1"/>
    <col min="11778" max="11778" width="11.42578125" style="41" customWidth="1"/>
    <col min="11779" max="11779" width="31.28515625" style="41" customWidth="1"/>
    <col min="11780" max="11780" width="12" style="41" customWidth="1"/>
    <col min="11781" max="11783" width="19" style="41" customWidth="1"/>
    <col min="11784" max="11784" width="10.7109375" style="41" customWidth="1"/>
    <col min="11785" max="12032" width="9.140625" style="41"/>
    <col min="12033" max="12033" width="7" style="41" customWidth="1"/>
    <col min="12034" max="12034" width="11.42578125" style="41" customWidth="1"/>
    <col min="12035" max="12035" width="31.28515625" style="41" customWidth="1"/>
    <col min="12036" max="12036" width="12" style="41" customWidth="1"/>
    <col min="12037" max="12039" width="19" style="41" customWidth="1"/>
    <col min="12040" max="12040" width="10.7109375" style="41" customWidth="1"/>
    <col min="12041" max="12288" width="9.140625" style="41"/>
    <col min="12289" max="12289" width="7" style="41" customWidth="1"/>
    <col min="12290" max="12290" width="11.42578125" style="41" customWidth="1"/>
    <col min="12291" max="12291" width="31.28515625" style="41" customWidth="1"/>
    <col min="12292" max="12292" width="12" style="41" customWidth="1"/>
    <col min="12293" max="12295" width="19" style="41" customWidth="1"/>
    <col min="12296" max="12296" width="10.7109375" style="41" customWidth="1"/>
    <col min="12297" max="12544" width="9.140625" style="41"/>
    <col min="12545" max="12545" width="7" style="41" customWidth="1"/>
    <col min="12546" max="12546" width="11.42578125" style="41" customWidth="1"/>
    <col min="12547" max="12547" width="31.28515625" style="41" customWidth="1"/>
    <col min="12548" max="12548" width="12" style="41" customWidth="1"/>
    <col min="12549" max="12551" width="19" style="41" customWidth="1"/>
    <col min="12552" max="12552" width="10.7109375" style="41" customWidth="1"/>
    <col min="12553" max="12800" width="9.140625" style="41"/>
    <col min="12801" max="12801" width="7" style="41" customWidth="1"/>
    <col min="12802" max="12802" width="11.42578125" style="41" customWidth="1"/>
    <col min="12803" max="12803" width="31.28515625" style="41" customWidth="1"/>
    <col min="12804" max="12804" width="12" style="41" customWidth="1"/>
    <col min="12805" max="12807" width="19" style="41" customWidth="1"/>
    <col min="12808" max="12808" width="10.7109375" style="41" customWidth="1"/>
    <col min="12809" max="13056" width="9.140625" style="41"/>
    <col min="13057" max="13057" width="7" style="41" customWidth="1"/>
    <col min="13058" max="13058" width="11.42578125" style="41" customWidth="1"/>
    <col min="13059" max="13059" width="31.28515625" style="41" customWidth="1"/>
    <col min="13060" max="13060" width="12" style="41" customWidth="1"/>
    <col min="13061" max="13063" width="19" style="41" customWidth="1"/>
    <col min="13064" max="13064" width="10.7109375" style="41" customWidth="1"/>
    <col min="13065" max="13312" width="9.140625" style="41"/>
    <col min="13313" max="13313" width="7" style="41" customWidth="1"/>
    <col min="13314" max="13314" width="11.42578125" style="41" customWidth="1"/>
    <col min="13315" max="13315" width="31.28515625" style="41" customWidth="1"/>
    <col min="13316" max="13316" width="12" style="41" customWidth="1"/>
    <col min="13317" max="13319" width="19" style="41" customWidth="1"/>
    <col min="13320" max="13320" width="10.7109375" style="41" customWidth="1"/>
    <col min="13321" max="13568" width="9.140625" style="41"/>
    <col min="13569" max="13569" width="7" style="41" customWidth="1"/>
    <col min="13570" max="13570" width="11.42578125" style="41" customWidth="1"/>
    <col min="13571" max="13571" width="31.28515625" style="41" customWidth="1"/>
    <col min="13572" max="13572" width="12" style="41" customWidth="1"/>
    <col min="13573" max="13575" width="19" style="41" customWidth="1"/>
    <col min="13576" max="13576" width="10.7109375" style="41" customWidth="1"/>
    <col min="13577" max="13824" width="9.140625" style="41"/>
    <col min="13825" max="13825" width="7" style="41" customWidth="1"/>
    <col min="13826" max="13826" width="11.42578125" style="41" customWidth="1"/>
    <col min="13827" max="13827" width="31.28515625" style="41" customWidth="1"/>
    <col min="13828" max="13828" width="12" style="41" customWidth="1"/>
    <col min="13829" max="13831" width="19" style="41" customWidth="1"/>
    <col min="13832" max="13832" width="10.7109375" style="41" customWidth="1"/>
    <col min="13833" max="14080" width="9.140625" style="41"/>
    <col min="14081" max="14081" width="7" style="41" customWidth="1"/>
    <col min="14082" max="14082" width="11.42578125" style="41" customWidth="1"/>
    <col min="14083" max="14083" width="31.28515625" style="41" customWidth="1"/>
    <col min="14084" max="14084" width="12" style="41" customWidth="1"/>
    <col min="14085" max="14087" width="19" style="41" customWidth="1"/>
    <col min="14088" max="14088" width="10.7109375" style="41" customWidth="1"/>
    <col min="14089" max="14336" width="9.140625" style="41"/>
    <col min="14337" max="14337" width="7" style="41" customWidth="1"/>
    <col min="14338" max="14338" width="11.42578125" style="41" customWidth="1"/>
    <col min="14339" max="14339" width="31.28515625" style="41" customWidth="1"/>
    <col min="14340" max="14340" width="12" style="41" customWidth="1"/>
    <col min="14341" max="14343" width="19" style="41" customWidth="1"/>
    <col min="14344" max="14344" width="10.7109375" style="41" customWidth="1"/>
    <col min="14345" max="14592" width="9.140625" style="41"/>
    <col min="14593" max="14593" width="7" style="41" customWidth="1"/>
    <col min="14594" max="14594" width="11.42578125" style="41" customWidth="1"/>
    <col min="14595" max="14595" width="31.28515625" style="41" customWidth="1"/>
    <col min="14596" max="14596" width="12" style="41" customWidth="1"/>
    <col min="14597" max="14599" width="19" style="41" customWidth="1"/>
    <col min="14600" max="14600" width="10.7109375" style="41" customWidth="1"/>
    <col min="14601" max="14848" width="9.140625" style="41"/>
    <col min="14849" max="14849" width="7" style="41" customWidth="1"/>
    <col min="14850" max="14850" width="11.42578125" style="41" customWidth="1"/>
    <col min="14851" max="14851" width="31.28515625" style="41" customWidth="1"/>
    <col min="14852" max="14852" width="12" style="41" customWidth="1"/>
    <col min="14853" max="14855" width="19" style="41" customWidth="1"/>
    <col min="14856" max="14856" width="10.7109375" style="41" customWidth="1"/>
    <col min="14857" max="15104" width="9.140625" style="41"/>
    <col min="15105" max="15105" width="7" style="41" customWidth="1"/>
    <col min="15106" max="15106" width="11.42578125" style="41" customWidth="1"/>
    <col min="15107" max="15107" width="31.28515625" style="41" customWidth="1"/>
    <col min="15108" max="15108" width="12" style="41" customWidth="1"/>
    <col min="15109" max="15111" width="19" style="41" customWidth="1"/>
    <col min="15112" max="15112" width="10.7109375" style="41" customWidth="1"/>
    <col min="15113" max="15360" width="9.140625" style="41"/>
    <col min="15361" max="15361" width="7" style="41" customWidth="1"/>
    <col min="15362" max="15362" width="11.42578125" style="41" customWidth="1"/>
    <col min="15363" max="15363" width="31.28515625" style="41" customWidth="1"/>
    <col min="15364" max="15364" width="12" style="41" customWidth="1"/>
    <col min="15365" max="15367" width="19" style="41" customWidth="1"/>
    <col min="15368" max="15368" width="10.7109375" style="41" customWidth="1"/>
    <col min="15369" max="15616" width="9.140625" style="41"/>
    <col min="15617" max="15617" width="7" style="41" customWidth="1"/>
    <col min="15618" max="15618" width="11.42578125" style="41" customWidth="1"/>
    <col min="15619" max="15619" width="31.28515625" style="41" customWidth="1"/>
    <col min="15620" max="15620" width="12" style="41" customWidth="1"/>
    <col min="15621" max="15623" width="19" style="41" customWidth="1"/>
    <col min="15624" max="15624" width="10.7109375" style="41" customWidth="1"/>
    <col min="15625" max="15872" width="9.140625" style="41"/>
    <col min="15873" max="15873" width="7" style="41" customWidth="1"/>
    <col min="15874" max="15874" width="11.42578125" style="41" customWidth="1"/>
    <col min="15875" max="15875" width="31.28515625" style="41" customWidth="1"/>
    <col min="15876" max="15876" width="12" style="41" customWidth="1"/>
    <col min="15877" max="15879" width="19" style="41" customWidth="1"/>
    <col min="15880" max="15880" width="10.7109375" style="41" customWidth="1"/>
    <col min="15881" max="16128" width="9.140625" style="41"/>
    <col min="16129" max="16129" width="7" style="41" customWidth="1"/>
    <col min="16130" max="16130" width="11.42578125" style="41" customWidth="1"/>
    <col min="16131" max="16131" width="31.28515625" style="41" customWidth="1"/>
    <col min="16132" max="16132" width="12" style="41" customWidth="1"/>
    <col min="16133" max="16135" width="19" style="41" customWidth="1"/>
    <col min="16136" max="16136" width="10.7109375" style="41" customWidth="1"/>
    <col min="16137" max="16384" width="9.140625" style="41"/>
  </cols>
  <sheetData>
    <row r="1" spans="1:8" ht="18" x14ac:dyDescent="0.25">
      <c r="A1" s="62" t="s">
        <v>221</v>
      </c>
      <c r="B1" s="62"/>
      <c r="C1" s="62"/>
      <c r="D1" s="62"/>
      <c r="E1" s="62"/>
      <c r="F1" s="62"/>
      <c r="G1" s="62"/>
      <c r="H1" s="62"/>
    </row>
    <row r="3" spans="1:8" x14ac:dyDescent="0.2">
      <c r="C3" s="61" t="s">
        <v>219</v>
      </c>
      <c r="D3" s="61"/>
      <c r="E3" s="61"/>
      <c r="F3" s="61"/>
      <c r="G3" s="61"/>
    </row>
    <row r="4" spans="1:8" x14ac:dyDescent="0.2">
      <c r="A4" s="60" t="s">
        <v>218</v>
      </c>
      <c r="B4" s="60"/>
      <c r="C4" s="60"/>
      <c r="D4" s="60"/>
      <c r="E4" s="60"/>
      <c r="F4" s="60"/>
      <c r="G4" s="60"/>
      <c r="H4" s="60"/>
    </row>
    <row r="7" spans="1:8" x14ac:dyDescent="0.2">
      <c r="A7" s="41" t="str">
        <f>GP!B6</f>
        <v>Objekta nosaukums: BMX trasei piegulošās teritorijas labiekārtojuma pārbūve</v>
      </c>
    </row>
    <row r="8" spans="1:8" x14ac:dyDescent="0.2">
      <c r="A8" s="41" t="str">
        <f>GP!B7</f>
        <v>Būves nosaukums: BMX trasei piegulošās teritorijas labiekārtojuma pārbūve</v>
      </c>
    </row>
    <row r="9" spans="1:8" x14ac:dyDescent="0.2">
      <c r="A9" s="41" t="str">
        <f>GP!B8</f>
        <v>Objekta adrese: Krustkalna iela 5, Ventspils</v>
      </c>
    </row>
    <row r="10" spans="1:8" x14ac:dyDescent="0.2">
      <c r="A10" s="41" t="str">
        <f>[1]Sheet2!A7</f>
        <v>Pasūtījuma Nr.:</v>
      </c>
    </row>
    <row r="11" spans="1:8" x14ac:dyDescent="0.2">
      <c r="C11" s="41" t="s">
        <v>217</v>
      </c>
      <c r="D11" s="41">
        <f>D21</f>
        <v>0</v>
      </c>
    </row>
    <row r="12" spans="1:8" x14ac:dyDescent="0.2">
      <c r="C12" s="41" t="s">
        <v>216</v>
      </c>
      <c r="D12" s="41">
        <f>H21</f>
        <v>0</v>
      </c>
    </row>
    <row r="14" spans="1:8" ht="30" customHeight="1" x14ac:dyDescent="0.2">
      <c r="A14" s="58" t="s">
        <v>215</v>
      </c>
      <c r="B14" s="56" t="s">
        <v>214</v>
      </c>
      <c r="C14" s="56" t="s">
        <v>213</v>
      </c>
      <c r="D14" s="56" t="s">
        <v>212</v>
      </c>
      <c r="E14" s="59" t="s">
        <v>211</v>
      </c>
      <c r="F14" s="59"/>
      <c r="G14" s="59"/>
      <c r="H14" s="56" t="s">
        <v>210</v>
      </c>
    </row>
    <row r="15" spans="1:8" x14ac:dyDescent="0.2">
      <c r="A15" s="58"/>
      <c r="B15" s="56"/>
      <c r="C15" s="56"/>
      <c r="D15" s="56"/>
      <c r="E15" s="57" t="s">
        <v>209</v>
      </c>
      <c r="F15" s="57" t="s">
        <v>208</v>
      </c>
      <c r="G15" s="57" t="s">
        <v>207</v>
      </c>
      <c r="H15" s="56"/>
    </row>
    <row r="16" spans="1:8" ht="14.25" customHeight="1" x14ac:dyDescent="0.2">
      <c r="A16" s="48">
        <v>1</v>
      </c>
      <c r="B16" s="55" t="s">
        <v>206</v>
      </c>
      <c r="C16" s="48" t="str">
        <f>GP!B3</f>
        <v>Labiekārtojums</v>
      </c>
      <c r="D16" s="54"/>
      <c r="E16" s="54"/>
      <c r="F16" s="54"/>
      <c r="G16" s="54"/>
      <c r="H16" s="53"/>
    </row>
    <row r="17" spans="1:8" x14ac:dyDescent="0.2">
      <c r="A17" s="49" t="s">
        <v>14</v>
      </c>
      <c r="B17" s="49"/>
      <c r="C17" s="49"/>
      <c r="D17" s="48"/>
      <c r="E17" s="48"/>
      <c r="F17" s="48"/>
      <c r="G17" s="48"/>
      <c r="H17" s="48"/>
    </row>
    <row r="18" spans="1:8" x14ac:dyDescent="0.2">
      <c r="A18" s="49" t="s">
        <v>203</v>
      </c>
      <c r="B18" s="49"/>
      <c r="C18" s="49"/>
      <c r="D18" s="48"/>
      <c r="E18" s="48"/>
      <c r="F18" s="48"/>
      <c r="G18" s="48"/>
      <c r="H18" s="48"/>
    </row>
    <row r="19" spans="1:8" x14ac:dyDescent="0.2">
      <c r="A19" s="52" t="s">
        <v>202</v>
      </c>
      <c r="B19" s="52"/>
      <c r="C19" s="52"/>
      <c r="D19" s="48"/>
      <c r="E19" s="48"/>
      <c r="F19" s="48"/>
      <c r="G19" s="48"/>
      <c r="H19" s="48"/>
    </row>
    <row r="20" spans="1:8" x14ac:dyDescent="0.2">
      <c r="A20" s="49" t="s">
        <v>201</v>
      </c>
      <c r="B20" s="49"/>
      <c r="C20" s="49"/>
      <c r="D20" s="48"/>
      <c r="E20" s="48"/>
      <c r="F20" s="48"/>
      <c r="G20" s="48"/>
      <c r="H20" s="48"/>
    </row>
    <row r="21" spans="1:8" x14ac:dyDescent="0.2">
      <c r="A21" s="49" t="s">
        <v>200</v>
      </c>
      <c r="B21" s="49"/>
      <c r="C21" s="49"/>
      <c r="D21" s="48"/>
      <c r="E21" s="48"/>
      <c r="F21" s="48"/>
      <c r="G21" s="48"/>
      <c r="H21" s="48"/>
    </row>
    <row r="22" spans="1:8" x14ac:dyDescent="0.2">
      <c r="A22" s="51" t="s">
        <v>199</v>
      </c>
      <c r="B22" s="51"/>
      <c r="C22" s="51"/>
      <c r="D22" s="50"/>
      <c r="E22" s="50"/>
      <c r="F22" s="50"/>
      <c r="G22" s="50"/>
      <c r="H22" s="50"/>
    </row>
    <row r="23" spans="1:8" x14ac:dyDescent="0.2">
      <c r="A23" s="49" t="s">
        <v>198</v>
      </c>
      <c r="B23" s="49"/>
      <c r="C23" s="49"/>
      <c r="D23" s="48"/>
      <c r="E23" s="48"/>
      <c r="F23" s="48"/>
      <c r="G23" s="48"/>
      <c r="H23" s="48"/>
    </row>
    <row r="26" spans="1:8" x14ac:dyDescent="0.2">
      <c r="A26" s="45" t="s">
        <v>197</v>
      </c>
      <c r="C26" s="44"/>
      <c r="D26" s="44"/>
      <c r="E26" s="44"/>
    </row>
    <row r="27" spans="1:8" x14ac:dyDescent="0.2">
      <c r="C27" s="47" t="s">
        <v>0</v>
      </c>
      <c r="D27" s="46"/>
      <c r="E27" s="46"/>
    </row>
    <row r="29" spans="1:8" x14ac:dyDescent="0.2">
      <c r="A29" s="45" t="s">
        <v>196</v>
      </c>
    </row>
    <row r="32" spans="1:8" x14ac:dyDescent="0.2">
      <c r="A32" s="45" t="s">
        <v>195</v>
      </c>
      <c r="C32" s="44"/>
      <c r="D32" s="44"/>
      <c r="E32" s="44"/>
    </row>
    <row r="33" spans="1:8" x14ac:dyDescent="0.2">
      <c r="C33" s="47" t="s">
        <v>0</v>
      </c>
      <c r="D33" s="46"/>
      <c r="E33" s="46"/>
    </row>
    <row r="35" spans="1:8" x14ac:dyDescent="0.2">
      <c r="A35" s="45" t="s">
        <v>194</v>
      </c>
      <c r="C35" s="44"/>
    </row>
    <row r="38" spans="1:8" ht="27" customHeight="1" x14ac:dyDescent="0.2">
      <c r="A38" s="43" t="s">
        <v>193</v>
      </c>
      <c r="B38" s="43"/>
      <c r="C38" s="43"/>
      <c r="D38" s="43"/>
      <c r="E38" s="43"/>
      <c r="F38" s="43"/>
      <c r="G38" s="43"/>
      <c r="H38" s="43"/>
    </row>
    <row r="39" spans="1:8" x14ac:dyDescent="0.2">
      <c r="A39" s="42" t="s">
        <v>192</v>
      </c>
      <c r="B39" s="42"/>
      <c r="C39" s="42"/>
      <c r="D39" s="42"/>
      <c r="E39" s="42"/>
      <c r="F39" s="42"/>
      <c r="G39" s="42"/>
      <c r="H39" s="42"/>
    </row>
    <row r="40" spans="1:8" x14ac:dyDescent="0.2">
      <c r="A40" s="42" t="s">
        <v>191</v>
      </c>
      <c r="B40" s="42"/>
      <c r="C40" s="42"/>
      <c r="D40" s="42"/>
      <c r="E40" s="42"/>
      <c r="F40" s="42"/>
      <c r="G40" s="42"/>
      <c r="H40" s="42"/>
    </row>
    <row r="41" spans="1:8" x14ac:dyDescent="0.2">
      <c r="A41" s="42"/>
      <c r="B41" s="42"/>
      <c r="C41" s="42"/>
      <c r="D41" s="42"/>
      <c r="E41" s="42"/>
      <c r="F41" s="42"/>
      <c r="G41" s="42"/>
      <c r="H41" s="42"/>
    </row>
  </sheetData>
  <mergeCells count="22">
    <mergeCell ref="A41:H41"/>
    <mergeCell ref="A23:C23"/>
    <mergeCell ref="C27:E27"/>
    <mergeCell ref="C33:E33"/>
    <mergeCell ref="A38:H38"/>
    <mergeCell ref="A39:H39"/>
    <mergeCell ref="A40:H40"/>
    <mergeCell ref="A17:C17"/>
    <mergeCell ref="A18:C18"/>
    <mergeCell ref="A19:C19"/>
    <mergeCell ref="A20:C20"/>
    <mergeCell ref="A21:C21"/>
    <mergeCell ref="A22:C22"/>
    <mergeCell ref="A1:H1"/>
    <mergeCell ref="C3:G3"/>
    <mergeCell ref="A4:H4"/>
    <mergeCell ref="A14:A15"/>
    <mergeCell ref="B14:B15"/>
    <mergeCell ref="C14:C15"/>
    <mergeCell ref="D14:D15"/>
    <mergeCell ref="E14:G14"/>
    <mergeCell ref="H14:H1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5"/>
  <sheetViews>
    <sheetView topLeftCell="A58" zoomScaleNormal="100" workbookViewId="0">
      <selection activeCell="G81" sqref="G81"/>
    </sheetView>
  </sheetViews>
  <sheetFormatPr defaultRowHeight="12.75" x14ac:dyDescent="0.2"/>
  <cols>
    <col min="1" max="1" width="8.7109375" style="3" customWidth="1"/>
    <col min="2" max="2" width="42.42578125" style="3" customWidth="1"/>
    <col min="3" max="3" width="7.85546875" style="8" customWidth="1"/>
    <col min="4" max="4" width="7.7109375" style="8" bestFit="1" customWidth="1"/>
    <col min="5" max="5" width="9.140625" style="3"/>
    <col min="6" max="6" width="9.42578125" style="3" customWidth="1"/>
    <col min="7" max="16384" width="9.140625" style="3"/>
  </cols>
  <sheetData>
    <row r="1" spans="1:15" x14ac:dyDescent="0.2">
      <c r="A1" s="13"/>
      <c r="B1" s="14"/>
      <c r="C1" s="13"/>
      <c r="D1" s="13"/>
    </row>
    <row r="2" spans="1:15" x14ac:dyDescent="0.2">
      <c r="A2" s="13"/>
      <c r="B2" s="15" t="s">
        <v>180</v>
      </c>
      <c r="C2" s="15"/>
      <c r="D2" s="15"/>
    </row>
    <row r="3" spans="1:15" x14ac:dyDescent="0.2">
      <c r="A3" s="13"/>
      <c r="B3" s="16" t="s">
        <v>173</v>
      </c>
      <c r="C3" s="17"/>
      <c r="D3" s="17"/>
    </row>
    <row r="4" spans="1:15" x14ac:dyDescent="0.2">
      <c r="A4" s="13"/>
      <c r="B4" s="13" t="s">
        <v>25</v>
      </c>
      <c r="C4" s="17"/>
      <c r="D4" s="17"/>
    </row>
    <row r="5" spans="1:15" x14ac:dyDescent="0.2">
      <c r="A5" s="13"/>
      <c r="B5" s="13"/>
      <c r="C5" s="17"/>
      <c r="D5" s="17"/>
    </row>
    <row r="6" spans="1:15" s="2" customFormat="1" ht="32.25" customHeight="1" x14ac:dyDescent="0.2">
      <c r="A6" s="18"/>
      <c r="B6" s="38" t="s">
        <v>167</v>
      </c>
      <c r="C6" s="38"/>
      <c r="D6" s="38"/>
    </row>
    <row r="7" spans="1:15" s="2" customFormat="1" ht="25.5" customHeight="1" x14ac:dyDescent="0.2">
      <c r="A7" s="18"/>
      <c r="B7" s="38" t="s">
        <v>168</v>
      </c>
      <c r="C7" s="38"/>
      <c r="D7" s="38"/>
    </row>
    <row r="8" spans="1:15" s="2" customFormat="1" ht="17.25" customHeight="1" x14ac:dyDescent="0.2">
      <c r="A8" s="18"/>
      <c r="B8" s="38" t="s">
        <v>169</v>
      </c>
      <c r="C8" s="38"/>
      <c r="D8" s="38"/>
    </row>
    <row r="9" spans="1:15" s="2" customFormat="1" x14ac:dyDescent="0.2">
      <c r="A9" s="18"/>
      <c r="B9" s="22" t="s">
        <v>170</v>
      </c>
      <c r="C9" s="18"/>
      <c r="D9" s="19"/>
    </row>
    <row r="10" spans="1:15" x14ac:dyDescent="0.2">
      <c r="A10" s="20"/>
      <c r="B10" s="21" t="s">
        <v>172</v>
      </c>
      <c r="C10" s="20"/>
      <c r="D10" s="20"/>
    </row>
    <row r="11" spans="1:15" ht="12.75" customHeight="1" x14ac:dyDescent="0.2">
      <c r="A11" s="39" t="s">
        <v>13</v>
      </c>
      <c r="B11" s="40" t="s">
        <v>6</v>
      </c>
      <c r="C11" s="39" t="s">
        <v>2</v>
      </c>
      <c r="D11" s="40" t="s">
        <v>1</v>
      </c>
      <c r="E11" s="63" t="s">
        <v>222</v>
      </c>
      <c r="F11" s="63"/>
      <c r="G11" s="63"/>
      <c r="H11" s="63"/>
      <c r="I11" s="63"/>
      <c r="J11" s="63"/>
      <c r="K11" s="63" t="s">
        <v>223</v>
      </c>
      <c r="L11" s="63"/>
      <c r="M11" s="63"/>
      <c r="N11" s="63"/>
      <c r="O11" s="63"/>
    </row>
    <row r="12" spans="1:15" ht="37.5" customHeight="1" x14ac:dyDescent="0.2">
      <c r="A12" s="39"/>
      <c r="B12" s="40"/>
      <c r="C12" s="39"/>
      <c r="D12" s="40"/>
      <c r="E12" s="64" t="s">
        <v>224</v>
      </c>
      <c r="F12" s="64" t="s">
        <v>225</v>
      </c>
      <c r="G12" s="64" t="s">
        <v>226</v>
      </c>
      <c r="H12" s="64" t="s">
        <v>208</v>
      </c>
      <c r="I12" s="64" t="s">
        <v>227</v>
      </c>
      <c r="J12" s="64" t="s">
        <v>228</v>
      </c>
      <c r="K12" s="64" t="s">
        <v>229</v>
      </c>
      <c r="L12" s="64" t="s">
        <v>226</v>
      </c>
      <c r="M12" s="64" t="s">
        <v>208</v>
      </c>
      <c r="N12" s="64" t="s">
        <v>227</v>
      </c>
      <c r="O12" s="64" t="s">
        <v>230</v>
      </c>
    </row>
    <row r="13" spans="1:15" s="27" customFormat="1" x14ac:dyDescent="0.2">
      <c r="A13" s="23"/>
      <c r="B13" s="24"/>
      <c r="C13" s="25"/>
      <c r="D13" s="26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</row>
    <row r="14" spans="1:15" s="31" customFormat="1" x14ac:dyDescent="0.2">
      <c r="A14" s="28">
        <v>1</v>
      </c>
      <c r="B14" s="36" t="s">
        <v>60</v>
      </c>
      <c r="C14" s="29"/>
      <c r="D14" s="30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</row>
    <row r="15" spans="1:15" s="31" customFormat="1" x14ac:dyDescent="0.2">
      <c r="A15" s="28">
        <v>2</v>
      </c>
      <c r="B15" s="6" t="s">
        <v>61</v>
      </c>
      <c r="C15" s="29" t="s">
        <v>29</v>
      </c>
      <c r="D15" s="30">
        <v>2096</v>
      </c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</row>
    <row r="16" spans="1:15" s="31" customFormat="1" ht="25.5" x14ac:dyDescent="0.2">
      <c r="A16" s="28">
        <v>3</v>
      </c>
      <c r="B16" s="6" t="s">
        <v>62</v>
      </c>
      <c r="C16" s="29" t="s">
        <v>63</v>
      </c>
      <c r="D16" s="30">
        <v>1</v>
      </c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</row>
    <row r="17" spans="1:15" s="31" customFormat="1" ht="38.25" x14ac:dyDescent="0.2">
      <c r="A17" s="28">
        <v>4</v>
      </c>
      <c r="B17" s="6" t="s">
        <v>64</v>
      </c>
      <c r="C17" s="29" t="s">
        <v>63</v>
      </c>
      <c r="D17" s="30">
        <v>1</v>
      </c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</row>
    <row r="18" spans="1:15" s="31" customFormat="1" ht="25.5" x14ac:dyDescent="0.2">
      <c r="A18" s="28">
        <v>5</v>
      </c>
      <c r="B18" s="6" t="s">
        <v>65</v>
      </c>
      <c r="C18" s="29" t="s">
        <v>29</v>
      </c>
      <c r="D18" s="30">
        <v>219</v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spans="1:15" s="31" customFormat="1" x14ac:dyDescent="0.2">
      <c r="A19" s="28">
        <v>6</v>
      </c>
      <c r="B19" s="36" t="s">
        <v>66</v>
      </c>
      <c r="C19" s="29"/>
      <c r="D19" s="30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</row>
    <row r="20" spans="1:15" s="31" customFormat="1" ht="25.5" x14ac:dyDescent="0.2">
      <c r="A20" s="28">
        <v>7</v>
      </c>
      <c r="B20" s="6" t="s">
        <v>67</v>
      </c>
      <c r="C20" s="29" t="s">
        <v>44</v>
      </c>
      <c r="D20" s="30">
        <v>308.85000000000002</v>
      </c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</row>
    <row r="21" spans="1:15" s="31" customFormat="1" ht="25.5" x14ac:dyDescent="0.2">
      <c r="A21" s="28">
        <v>8</v>
      </c>
      <c r="B21" s="6" t="s">
        <v>68</v>
      </c>
      <c r="C21" s="29" t="s">
        <v>44</v>
      </c>
      <c r="D21" s="30">
        <v>89.25</v>
      </c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</row>
    <row r="22" spans="1:15" s="31" customFormat="1" x14ac:dyDescent="0.2">
      <c r="A22" s="28">
        <v>9</v>
      </c>
      <c r="B22" s="6" t="s">
        <v>69</v>
      </c>
      <c r="C22" s="29" t="s">
        <v>44</v>
      </c>
      <c r="D22" s="32">
        <v>32.5</v>
      </c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</row>
    <row r="23" spans="1:15" s="31" customFormat="1" ht="25.5" x14ac:dyDescent="0.2">
      <c r="A23" s="28">
        <v>10</v>
      </c>
      <c r="B23" s="6" t="s">
        <v>70</v>
      </c>
      <c r="C23" s="29" t="s">
        <v>44</v>
      </c>
      <c r="D23" s="30">
        <v>12.9</v>
      </c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</row>
    <row r="24" spans="1:15" s="31" customFormat="1" ht="25.5" x14ac:dyDescent="0.2">
      <c r="A24" s="28">
        <v>11</v>
      </c>
      <c r="B24" s="6" t="s">
        <v>71</v>
      </c>
      <c r="C24" s="29" t="s">
        <v>29</v>
      </c>
      <c r="D24" s="30">
        <v>43</v>
      </c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</row>
    <row r="25" spans="1:15" s="31" customFormat="1" x14ac:dyDescent="0.2">
      <c r="A25" s="28">
        <v>12</v>
      </c>
      <c r="B25" s="6" t="s">
        <v>72</v>
      </c>
      <c r="C25" s="29" t="s">
        <v>29</v>
      </c>
      <c r="D25" s="30">
        <v>2096</v>
      </c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</row>
    <row r="26" spans="1:15" s="31" customFormat="1" x14ac:dyDescent="0.2">
      <c r="A26" s="28">
        <v>13</v>
      </c>
      <c r="B26" s="36" t="s">
        <v>73</v>
      </c>
      <c r="C26" s="29"/>
      <c r="D26" s="30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</row>
    <row r="27" spans="1:15" s="31" customFormat="1" ht="25.5" x14ac:dyDescent="0.2">
      <c r="A27" s="28">
        <v>14</v>
      </c>
      <c r="B27" s="6" t="s">
        <v>74</v>
      </c>
      <c r="C27" s="29" t="s">
        <v>27</v>
      </c>
      <c r="D27" s="30">
        <v>419</v>
      </c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</row>
    <row r="28" spans="1:15" s="31" customFormat="1" x14ac:dyDescent="0.2">
      <c r="A28" s="28">
        <v>15</v>
      </c>
      <c r="B28" s="6" t="s">
        <v>75</v>
      </c>
      <c r="C28" s="29" t="s">
        <v>27</v>
      </c>
      <c r="D28" s="32">
        <v>135</v>
      </c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29" spans="1:15" s="31" customFormat="1" x14ac:dyDescent="0.2">
      <c r="A29" s="28">
        <v>16</v>
      </c>
      <c r="B29" s="6" t="s">
        <v>76</v>
      </c>
      <c r="C29" s="29" t="s">
        <v>27</v>
      </c>
      <c r="D29" s="32">
        <v>197</v>
      </c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1:15" s="31" customFormat="1" x14ac:dyDescent="0.2">
      <c r="A30" s="28">
        <v>17</v>
      </c>
      <c r="B30" s="6" t="s">
        <v>77</v>
      </c>
      <c r="C30" s="29" t="s">
        <v>27</v>
      </c>
      <c r="D30" s="30">
        <v>55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15" s="31" customFormat="1" x14ac:dyDescent="0.2">
      <c r="A31" s="28">
        <v>18</v>
      </c>
      <c r="B31" s="6" t="s">
        <v>78</v>
      </c>
      <c r="C31" s="29" t="s">
        <v>27</v>
      </c>
      <c r="D31" s="30">
        <v>32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1:15" s="31" customFormat="1" x14ac:dyDescent="0.2">
      <c r="A32" s="28">
        <v>19</v>
      </c>
      <c r="B32" s="36" t="s">
        <v>79</v>
      </c>
      <c r="C32" s="29"/>
      <c r="D32" s="30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1:15" s="31" customFormat="1" x14ac:dyDescent="0.2">
      <c r="A33" s="28">
        <v>20</v>
      </c>
      <c r="B33" s="6" t="s">
        <v>80</v>
      </c>
      <c r="C33" s="29" t="s">
        <v>29</v>
      </c>
      <c r="D33" s="30">
        <v>251</v>
      </c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</row>
    <row r="34" spans="1:15" s="31" customFormat="1" x14ac:dyDescent="0.2">
      <c r="A34" s="28">
        <v>21</v>
      </c>
      <c r="B34" s="6" t="s">
        <v>81</v>
      </c>
      <c r="C34" s="29" t="s">
        <v>44</v>
      </c>
      <c r="D34" s="30">
        <v>12.55</v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</row>
    <row r="35" spans="1:15" s="31" customFormat="1" ht="25.5" x14ac:dyDescent="0.2">
      <c r="A35" s="28">
        <v>22</v>
      </c>
      <c r="B35" s="6" t="s">
        <v>82</v>
      </c>
      <c r="C35" s="29" t="s">
        <v>44</v>
      </c>
      <c r="D35" s="30">
        <v>50.2</v>
      </c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</row>
    <row r="36" spans="1:15" s="31" customFormat="1" x14ac:dyDescent="0.2">
      <c r="A36" s="28">
        <v>23</v>
      </c>
      <c r="B36" s="6" t="s">
        <v>83</v>
      </c>
      <c r="C36" s="29" t="s">
        <v>29</v>
      </c>
      <c r="D36" s="30">
        <v>251</v>
      </c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</row>
    <row r="37" spans="1:15" s="31" customFormat="1" x14ac:dyDescent="0.2">
      <c r="A37" s="28">
        <v>24</v>
      </c>
      <c r="B37" s="36" t="s">
        <v>84</v>
      </c>
      <c r="C37" s="29"/>
      <c r="D37" s="30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</row>
    <row r="38" spans="1:15" s="31" customFormat="1" x14ac:dyDescent="0.2">
      <c r="A38" s="28">
        <v>25</v>
      </c>
      <c r="B38" s="6" t="s">
        <v>80</v>
      </c>
      <c r="C38" s="29" t="s">
        <v>29</v>
      </c>
      <c r="D38" s="32">
        <v>213</v>
      </c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</row>
    <row r="39" spans="1:15" s="31" customFormat="1" x14ac:dyDescent="0.2">
      <c r="A39" s="28">
        <v>26</v>
      </c>
      <c r="B39" s="6" t="s">
        <v>81</v>
      </c>
      <c r="C39" s="29" t="s">
        <v>44</v>
      </c>
      <c r="D39" s="32">
        <v>10.65</v>
      </c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</row>
    <row r="40" spans="1:15" s="31" customFormat="1" ht="25.5" x14ac:dyDescent="0.2">
      <c r="A40" s="28">
        <v>27</v>
      </c>
      <c r="B40" s="6" t="s">
        <v>85</v>
      </c>
      <c r="C40" s="29" t="s">
        <v>44</v>
      </c>
      <c r="D40" s="30">
        <v>31.95</v>
      </c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</row>
    <row r="41" spans="1:15" s="31" customFormat="1" ht="25.5" x14ac:dyDescent="0.2">
      <c r="A41" s="28">
        <v>28</v>
      </c>
      <c r="B41" s="6" t="s">
        <v>86</v>
      </c>
      <c r="C41" s="29" t="s">
        <v>44</v>
      </c>
      <c r="D41" s="30">
        <v>42.6</v>
      </c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</row>
    <row r="42" spans="1:15" s="31" customFormat="1" x14ac:dyDescent="0.2">
      <c r="A42" s="28">
        <v>29</v>
      </c>
      <c r="B42" s="6" t="s">
        <v>87</v>
      </c>
      <c r="C42" s="29" t="s">
        <v>44</v>
      </c>
      <c r="D42" s="30">
        <v>69.900000000000006</v>
      </c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</row>
    <row r="43" spans="1:15" s="31" customFormat="1" x14ac:dyDescent="0.2">
      <c r="A43" s="28">
        <v>30</v>
      </c>
      <c r="B43" s="6" t="s">
        <v>83</v>
      </c>
      <c r="C43" s="29" t="s">
        <v>29</v>
      </c>
      <c r="D43" s="30">
        <v>213</v>
      </c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</row>
    <row r="44" spans="1:15" s="31" customFormat="1" x14ac:dyDescent="0.2">
      <c r="A44" s="28">
        <v>31</v>
      </c>
      <c r="B44" s="36" t="s">
        <v>88</v>
      </c>
      <c r="C44" s="29"/>
      <c r="D44" s="30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</row>
    <row r="45" spans="1:15" s="31" customFormat="1" ht="25.5" x14ac:dyDescent="0.2">
      <c r="A45" s="28">
        <v>32</v>
      </c>
      <c r="B45" s="6" t="s">
        <v>85</v>
      </c>
      <c r="C45" s="29" t="s">
        <v>44</v>
      </c>
      <c r="D45" s="30">
        <v>57.6</v>
      </c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</row>
    <row r="46" spans="1:15" s="31" customFormat="1" ht="25.5" x14ac:dyDescent="0.2">
      <c r="A46" s="28">
        <v>33</v>
      </c>
      <c r="B46" s="6" t="s">
        <v>86</v>
      </c>
      <c r="C46" s="29" t="s">
        <v>44</v>
      </c>
      <c r="D46" s="30">
        <v>76.8</v>
      </c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</row>
    <row r="47" spans="1:15" s="31" customFormat="1" x14ac:dyDescent="0.2">
      <c r="A47" s="28">
        <v>34</v>
      </c>
      <c r="B47" s="6" t="s">
        <v>87</v>
      </c>
      <c r="C47" s="29" t="s">
        <v>44</v>
      </c>
      <c r="D47" s="30">
        <v>115.2</v>
      </c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</row>
    <row r="48" spans="1:15" s="31" customFormat="1" x14ac:dyDescent="0.2">
      <c r="A48" s="28">
        <v>35</v>
      </c>
      <c r="B48" s="6" t="s">
        <v>83</v>
      </c>
      <c r="C48" s="29" t="s">
        <v>29</v>
      </c>
      <c r="D48" s="32">
        <v>384</v>
      </c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</row>
    <row r="49" spans="1:15" s="31" customFormat="1" x14ac:dyDescent="0.2">
      <c r="A49" s="28">
        <v>36</v>
      </c>
      <c r="B49" s="36" t="s">
        <v>89</v>
      </c>
      <c r="C49" s="29"/>
      <c r="D49" s="30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</row>
    <row r="50" spans="1:15" s="31" customFormat="1" x14ac:dyDescent="0.2">
      <c r="A50" s="28">
        <v>37</v>
      </c>
      <c r="B50" s="6" t="s">
        <v>90</v>
      </c>
      <c r="C50" s="29" t="s">
        <v>44</v>
      </c>
      <c r="D50" s="30">
        <v>91.5</v>
      </c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</row>
    <row r="51" spans="1:15" s="31" customFormat="1" x14ac:dyDescent="0.2">
      <c r="A51" s="28">
        <v>38</v>
      </c>
      <c r="B51" s="36" t="s">
        <v>91</v>
      </c>
      <c r="C51" s="29"/>
      <c r="D51" s="30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</row>
    <row r="52" spans="1:15" s="31" customFormat="1" ht="25.5" x14ac:dyDescent="0.2">
      <c r="A52" s="28">
        <v>39</v>
      </c>
      <c r="B52" s="6" t="s">
        <v>92</v>
      </c>
      <c r="C52" s="29" t="s">
        <v>44</v>
      </c>
      <c r="D52" s="30">
        <v>20.55</v>
      </c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</row>
    <row r="53" spans="1:15" s="31" customFormat="1" ht="25.5" x14ac:dyDescent="0.2">
      <c r="A53" s="28">
        <v>40</v>
      </c>
      <c r="B53" s="6" t="s">
        <v>85</v>
      </c>
      <c r="C53" s="29" t="s">
        <v>44</v>
      </c>
      <c r="D53" s="30">
        <v>20.55</v>
      </c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</row>
    <row r="54" spans="1:15" s="31" customFormat="1" x14ac:dyDescent="0.2">
      <c r="A54" s="28">
        <v>41</v>
      </c>
      <c r="B54" s="6" t="s">
        <v>87</v>
      </c>
      <c r="C54" s="29" t="s">
        <v>44</v>
      </c>
      <c r="D54" s="32">
        <v>41.1</v>
      </c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</row>
    <row r="55" spans="1:15" s="31" customFormat="1" x14ac:dyDescent="0.2">
      <c r="A55" s="28">
        <v>42</v>
      </c>
      <c r="B55" s="36" t="s">
        <v>93</v>
      </c>
      <c r="C55" s="29"/>
      <c r="D55" s="32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</row>
    <row r="56" spans="1:15" s="31" customFormat="1" ht="25.5" x14ac:dyDescent="0.2">
      <c r="A56" s="28">
        <v>43</v>
      </c>
      <c r="B56" s="6" t="s">
        <v>86</v>
      </c>
      <c r="C56" s="29" t="s">
        <v>44</v>
      </c>
      <c r="D56" s="30">
        <v>22.8</v>
      </c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</row>
    <row r="57" spans="1:15" s="31" customFormat="1" ht="38.25" x14ac:dyDescent="0.2">
      <c r="A57" s="28">
        <v>44</v>
      </c>
      <c r="B57" s="6" t="s">
        <v>94</v>
      </c>
      <c r="C57" s="29" t="s">
        <v>29</v>
      </c>
      <c r="D57" s="30">
        <v>114</v>
      </c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</row>
    <row r="58" spans="1:15" s="31" customFormat="1" x14ac:dyDescent="0.2">
      <c r="A58" s="28">
        <v>45</v>
      </c>
      <c r="B58" s="6" t="s">
        <v>87</v>
      </c>
      <c r="C58" s="29" t="s">
        <v>44</v>
      </c>
      <c r="D58" s="30">
        <v>34.200000000000003</v>
      </c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</row>
    <row r="59" spans="1:15" s="31" customFormat="1" x14ac:dyDescent="0.2">
      <c r="A59" s="28">
        <v>46</v>
      </c>
      <c r="B59" s="6" t="s">
        <v>83</v>
      </c>
      <c r="C59" s="29" t="s">
        <v>29</v>
      </c>
      <c r="D59" s="30">
        <v>114</v>
      </c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</row>
    <row r="60" spans="1:15" s="31" customFormat="1" ht="25.5" x14ac:dyDescent="0.2">
      <c r="A60" s="28">
        <v>47</v>
      </c>
      <c r="B60" s="36" t="s">
        <v>95</v>
      </c>
      <c r="C60" s="29"/>
      <c r="D60" s="30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</row>
    <row r="61" spans="1:15" s="31" customFormat="1" x14ac:dyDescent="0.2">
      <c r="A61" s="28">
        <v>48</v>
      </c>
      <c r="B61" s="6" t="s">
        <v>96</v>
      </c>
      <c r="C61" s="29" t="s">
        <v>29</v>
      </c>
      <c r="D61" s="30">
        <v>219</v>
      </c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</row>
    <row r="62" spans="1:15" s="31" customFormat="1" x14ac:dyDescent="0.2">
      <c r="A62" s="28">
        <v>49</v>
      </c>
      <c r="B62" s="6" t="s">
        <v>81</v>
      </c>
      <c r="C62" s="29" t="s">
        <v>44</v>
      </c>
      <c r="D62" s="30">
        <v>10.95</v>
      </c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</row>
    <row r="63" spans="1:15" s="31" customFormat="1" ht="25.5" x14ac:dyDescent="0.2">
      <c r="A63" s="28">
        <v>50</v>
      </c>
      <c r="B63" s="6" t="s">
        <v>97</v>
      </c>
      <c r="C63" s="29" t="s">
        <v>44</v>
      </c>
      <c r="D63" s="30">
        <v>43.8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</row>
    <row r="64" spans="1:15" s="31" customFormat="1" x14ac:dyDescent="0.2">
      <c r="A64" s="28">
        <v>51</v>
      </c>
      <c r="B64" s="6" t="s">
        <v>98</v>
      </c>
      <c r="C64" s="29" t="s">
        <v>29</v>
      </c>
      <c r="D64" s="32">
        <v>219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</row>
    <row r="65" spans="1:15" s="31" customFormat="1" x14ac:dyDescent="0.2">
      <c r="A65" s="28">
        <v>52</v>
      </c>
      <c r="B65" s="36" t="s">
        <v>99</v>
      </c>
      <c r="C65" s="29"/>
      <c r="D65" s="32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</row>
    <row r="66" spans="1:15" s="31" customFormat="1" ht="25.5" x14ac:dyDescent="0.2">
      <c r="A66" s="28">
        <v>53</v>
      </c>
      <c r="B66" s="6" t="s">
        <v>100</v>
      </c>
      <c r="C66" s="29" t="s">
        <v>44</v>
      </c>
      <c r="D66" s="30">
        <v>10.199999999999999</v>
      </c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</row>
    <row r="67" spans="1:15" s="31" customFormat="1" x14ac:dyDescent="0.2">
      <c r="A67" s="28">
        <v>54</v>
      </c>
      <c r="B67" s="6" t="s">
        <v>101</v>
      </c>
      <c r="C67" s="29" t="s">
        <v>44</v>
      </c>
      <c r="D67" s="30">
        <v>15.3</v>
      </c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</row>
    <row r="68" spans="1:15" s="31" customFormat="1" x14ac:dyDescent="0.2">
      <c r="A68" s="28">
        <v>55</v>
      </c>
      <c r="B68" s="6" t="s">
        <v>83</v>
      </c>
      <c r="C68" s="29" t="s">
        <v>29</v>
      </c>
      <c r="D68" s="30">
        <v>51</v>
      </c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</row>
    <row r="69" spans="1:15" s="31" customFormat="1" x14ac:dyDescent="0.2">
      <c r="A69" s="28">
        <v>56</v>
      </c>
      <c r="B69" s="36" t="s">
        <v>102</v>
      </c>
      <c r="C69" s="29"/>
      <c r="D69" s="30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</row>
    <row r="70" spans="1:15" s="31" customFormat="1" x14ac:dyDescent="0.2">
      <c r="A70" s="28">
        <v>57</v>
      </c>
      <c r="B70" s="6" t="s">
        <v>103</v>
      </c>
      <c r="C70" s="29" t="s">
        <v>104</v>
      </c>
      <c r="D70" s="30">
        <v>4</v>
      </c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</row>
    <row r="71" spans="1:15" s="31" customFormat="1" x14ac:dyDescent="0.2">
      <c r="A71" s="28">
        <v>58</v>
      </c>
      <c r="B71" s="6" t="s">
        <v>105</v>
      </c>
      <c r="C71" s="29" t="s">
        <v>104</v>
      </c>
      <c r="D71" s="30">
        <v>5</v>
      </c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</row>
    <row r="72" spans="1:15" s="31" customFormat="1" x14ac:dyDescent="0.2">
      <c r="A72" s="28">
        <v>59</v>
      </c>
      <c r="B72" s="6" t="s">
        <v>106</v>
      </c>
      <c r="C72" s="29" t="s">
        <v>104</v>
      </c>
      <c r="D72" s="30">
        <v>2</v>
      </c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</row>
    <row r="73" spans="1:15" s="31" customFormat="1" x14ac:dyDescent="0.2">
      <c r="A73" s="28">
        <v>60</v>
      </c>
      <c r="B73" s="6" t="s">
        <v>107</v>
      </c>
      <c r="C73" s="29" t="s">
        <v>104</v>
      </c>
      <c r="D73" s="32">
        <v>2</v>
      </c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</row>
    <row r="74" spans="1:15" s="31" customFormat="1" ht="25.5" x14ac:dyDescent="0.2">
      <c r="A74" s="28">
        <v>61</v>
      </c>
      <c r="B74" s="6" t="s">
        <v>108</v>
      </c>
      <c r="C74" s="29" t="s">
        <v>104</v>
      </c>
      <c r="D74" s="30">
        <v>220</v>
      </c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</row>
    <row r="75" spans="1:15" s="4" customFormat="1" x14ac:dyDescent="0.2">
      <c r="A75" s="33"/>
      <c r="B75" s="37" t="s">
        <v>14</v>
      </c>
      <c r="C75" s="37"/>
      <c r="D75" s="37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</row>
    <row r="76" spans="1:15" s="2" customFormat="1" x14ac:dyDescent="0.2">
      <c r="C76" s="1"/>
      <c r="D76" s="1"/>
    </row>
    <row r="77" spans="1:15" s="1" customFormat="1" x14ac:dyDescent="0.2">
      <c r="A77" s="2"/>
      <c r="B77" s="2"/>
      <c r="C77" s="34"/>
      <c r="D77" s="7"/>
    </row>
    <row r="78" spans="1:15" s="2" customFormat="1" x14ac:dyDescent="0.2">
      <c r="A78" s="2" t="s">
        <v>185</v>
      </c>
      <c r="C78" s="9"/>
      <c r="D78" s="7"/>
      <c r="E78" s="1"/>
      <c r="F78" s="1"/>
      <c r="G78" s="1"/>
      <c r="H78" s="1"/>
    </row>
    <row r="79" spans="1:15" s="2" customFormat="1" x14ac:dyDescent="0.2">
      <c r="B79" s="2" t="s">
        <v>0</v>
      </c>
      <c r="C79" s="5"/>
      <c r="D79" s="7"/>
      <c r="E79" s="1"/>
      <c r="F79" s="1"/>
      <c r="G79" s="1"/>
      <c r="H79" s="1"/>
    </row>
    <row r="80" spans="1:15" x14ac:dyDescent="0.2">
      <c r="A80" s="10"/>
      <c r="C80" s="2"/>
      <c r="D80" s="11"/>
      <c r="E80" s="8"/>
      <c r="F80" s="8"/>
      <c r="G80" s="8"/>
      <c r="H80" s="8"/>
    </row>
    <row r="81" spans="1:8" x14ac:dyDescent="0.2">
      <c r="A81" s="10" t="s">
        <v>26</v>
      </c>
      <c r="C81" s="9"/>
      <c r="D81" s="11"/>
      <c r="E81" s="8"/>
      <c r="F81" s="8"/>
      <c r="G81" s="8"/>
      <c r="H81" s="8"/>
    </row>
    <row r="82" spans="1:8" s="1" customFormat="1" x14ac:dyDescent="0.2">
      <c r="A82" s="2"/>
      <c r="B82" s="2"/>
      <c r="C82" s="2"/>
      <c r="D82" s="7"/>
      <c r="F82" s="12"/>
      <c r="G82" s="12"/>
    </row>
    <row r="83" spans="1:8" s="2" customFormat="1" x14ac:dyDescent="0.2">
      <c r="C83" s="9"/>
      <c r="D83" s="7"/>
      <c r="E83" s="1"/>
      <c r="F83" s="1"/>
      <c r="G83" s="1"/>
      <c r="H83" s="1"/>
    </row>
    <row r="84" spans="1:8" s="2" customFormat="1" x14ac:dyDescent="0.2">
      <c r="A84" s="2" t="s">
        <v>186</v>
      </c>
      <c r="C84" s="5"/>
      <c r="D84" s="7"/>
      <c r="E84" s="1"/>
      <c r="F84" s="1"/>
      <c r="G84" s="1"/>
      <c r="H84" s="1"/>
    </row>
    <row r="85" spans="1:8" x14ac:dyDescent="0.2">
      <c r="A85" s="10"/>
      <c r="B85" s="3" t="s">
        <v>0</v>
      </c>
      <c r="C85" s="2"/>
      <c r="D85" s="11"/>
      <c r="E85" s="8"/>
      <c r="F85" s="8"/>
      <c r="G85" s="8"/>
      <c r="H85" s="8"/>
    </row>
    <row r="86" spans="1:8" x14ac:dyDescent="0.2">
      <c r="A86" s="10"/>
      <c r="C86" s="9"/>
      <c r="D86" s="11"/>
      <c r="E86" s="8"/>
      <c r="F86" s="8"/>
      <c r="G86" s="8"/>
      <c r="H86" s="8"/>
    </row>
    <row r="87" spans="1:8" x14ac:dyDescent="0.2">
      <c r="A87" s="10" t="s">
        <v>187</v>
      </c>
      <c r="C87" s="3"/>
      <c r="E87" s="8"/>
      <c r="F87" s="8"/>
      <c r="G87" s="8"/>
      <c r="H87" s="8"/>
    </row>
    <row r="88" spans="1:8" x14ac:dyDescent="0.2">
      <c r="A88" s="10"/>
      <c r="C88" s="3"/>
      <c r="E88" s="8"/>
      <c r="F88" s="8"/>
      <c r="G88" s="8"/>
      <c r="H88" s="8"/>
    </row>
    <row r="89" spans="1:8" x14ac:dyDescent="0.2">
      <c r="A89" s="10"/>
    </row>
    <row r="90" spans="1:8" x14ac:dyDescent="0.2">
      <c r="A90" s="10"/>
    </row>
    <row r="91" spans="1:8" s="2" customFormat="1" x14ac:dyDescent="0.2">
      <c r="C91" s="1"/>
      <c r="D91" s="1"/>
    </row>
    <row r="92" spans="1:8" s="2" customFormat="1" x14ac:dyDescent="0.2">
      <c r="C92" s="1"/>
      <c r="D92" s="1"/>
    </row>
    <row r="93" spans="1:8" s="35" customFormat="1" ht="18" x14ac:dyDescent="0.25"/>
    <row r="94" spans="1:8" s="35" customFormat="1" ht="18" x14ac:dyDescent="0.25"/>
    <row r="95" spans="1:8" s="35" customFormat="1" ht="18" x14ac:dyDescent="0.25"/>
    <row r="96" spans="1:8" s="35" customFormat="1" ht="18" x14ac:dyDescent="0.25"/>
    <row r="97" spans="3:4" s="35" customFormat="1" ht="18" x14ac:dyDescent="0.25"/>
    <row r="98" spans="3:4" s="35" customFormat="1" ht="18" x14ac:dyDescent="0.25"/>
    <row r="99" spans="3:4" s="2" customFormat="1" x14ac:dyDescent="0.2">
      <c r="C99" s="1"/>
      <c r="D99" s="1"/>
    </row>
    <row r="100" spans="3:4" s="2" customFormat="1" x14ac:dyDescent="0.2">
      <c r="C100" s="1"/>
      <c r="D100" s="1"/>
    </row>
    <row r="101" spans="3:4" s="2" customFormat="1" x14ac:dyDescent="0.2">
      <c r="C101" s="1"/>
      <c r="D101" s="1"/>
    </row>
    <row r="102" spans="3:4" s="2" customFormat="1" x14ac:dyDescent="0.2">
      <c r="C102" s="1"/>
      <c r="D102" s="1"/>
    </row>
    <row r="103" spans="3:4" s="2" customFormat="1" x14ac:dyDescent="0.2">
      <c r="C103" s="1"/>
      <c r="D103" s="1"/>
    </row>
    <row r="104" spans="3:4" s="2" customFormat="1" x14ac:dyDescent="0.2">
      <c r="C104" s="1"/>
      <c r="D104" s="1"/>
    </row>
    <row r="105" spans="3:4" s="2" customFormat="1" x14ac:dyDescent="0.2">
      <c r="C105" s="1"/>
      <c r="D105" s="1"/>
    </row>
    <row r="106" spans="3:4" s="2" customFormat="1" x14ac:dyDescent="0.2">
      <c r="C106" s="1"/>
      <c r="D106" s="1"/>
    </row>
    <row r="107" spans="3:4" s="2" customFormat="1" x14ac:dyDescent="0.2">
      <c r="C107" s="1"/>
      <c r="D107" s="1"/>
    </row>
    <row r="108" spans="3:4" s="2" customFormat="1" x14ac:dyDescent="0.2">
      <c r="C108" s="1"/>
      <c r="D108" s="1"/>
    </row>
    <row r="109" spans="3:4" s="2" customFormat="1" x14ac:dyDescent="0.2">
      <c r="C109" s="1"/>
      <c r="D109" s="1"/>
    </row>
    <row r="110" spans="3:4" s="2" customFormat="1" x14ac:dyDescent="0.2">
      <c r="C110" s="1"/>
      <c r="D110" s="1"/>
    </row>
    <row r="111" spans="3:4" s="2" customFormat="1" x14ac:dyDescent="0.2">
      <c r="C111" s="1"/>
      <c r="D111" s="1"/>
    </row>
    <row r="112" spans="3:4" s="2" customFormat="1" x14ac:dyDescent="0.2">
      <c r="C112" s="1"/>
      <c r="D112" s="1"/>
    </row>
    <row r="113" spans="3:4" s="2" customFormat="1" x14ac:dyDescent="0.2">
      <c r="C113" s="1"/>
      <c r="D113" s="1"/>
    </row>
    <row r="114" spans="3:4" s="2" customFormat="1" x14ac:dyDescent="0.2">
      <c r="C114" s="1"/>
      <c r="D114" s="1"/>
    </row>
    <row r="115" spans="3:4" s="2" customFormat="1" x14ac:dyDescent="0.2">
      <c r="C115" s="1"/>
      <c r="D115" s="1"/>
    </row>
    <row r="116" spans="3:4" s="2" customFormat="1" x14ac:dyDescent="0.2">
      <c r="C116" s="1"/>
      <c r="D116" s="1"/>
    </row>
    <row r="117" spans="3:4" s="2" customFormat="1" x14ac:dyDescent="0.2">
      <c r="C117" s="1"/>
      <c r="D117" s="1"/>
    </row>
    <row r="118" spans="3:4" s="2" customFormat="1" x14ac:dyDescent="0.2">
      <c r="C118" s="1"/>
      <c r="D118" s="1"/>
    </row>
    <row r="119" spans="3:4" s="2" customFormat="1" x14ac:dyDescent="0.2">
      <c r="C119" s="1"/>
      <c r="D119" s="1"/>
    </row>
    <row r="120" spans="3:4" s="2" customFormat="1" x14ac:dyDescent="0.2">
      <c r="C120" s="1"/>
      <c r="D120" s="1"/>
    </row>
    <row r="121" spans="3:4" s="2" customFormat="1" x14ac:dyDescent="0.2">
      <c r="C121" s="1"/>
      <c r="D121" s="1"/>
    </row>
    <row r="122" spans="3:4" s="2" customFormat="1" x14ac:dyDescent="0.2">
      <c r="C122" s="1"/>
      <c r="D122" s="1"/>
    </row>
    <row r="123" spans="3:4" s="2" customFormat="1" x14ac:dyDescent="0.2">
      <c r="C123" s="1"/>
      <c r="D123" s="1"/>
    </row>
    <row r="124" spans="3:4" s="2" customFormat="1" x14ac:dyDescent="0.2">
      <c r="C124" s="1"/>
      <c r="D124" s="1"/>
    </row>
    <row r="125" spans="3:4" s="2" customFormat="1" x14ac:dyDescent="0.2">
      <c r="C125" s="1"/>
      <c r="D125" s="1"/>
    </row>
    <row r="126" spans="3:4" s="2" customFormat="1" x14ac:dyDescent="0.2">
      <c r="C126" s="1"/>
      <c r="D126" s="1"/>
    </row>
    <row r="127" spans="3:4" s="2" customFormat="1" x14ac:dyDescent="0.2">
      <c r="C127" s="1"/>
      <c r="D127" s="1"/>
    </row>
    <row r="128" spans="3:4" s="2" customFormat="1" x14ac:dyDescent="0.2">
      <c r="C128" s="1"/>
      <c r="D128" s="1"/>
    </row>
    <row r="129" spans="3:4" s="2" customFormat="1" x14ac:dyDescent="0.2">
      <c r="C129" s="1"/>
      <c r="D129" s="1"/>
    </row>
    <row r="130" spans="3:4" s="2" customFormat="1" x14ac:dyDescent="0.2">
      <c r="C130" s="1"/>
      <c r="D130" s="1"/>
    </row>
    <row r="131" spans="3:4" s="2" customFormat="1" x14ac:dyDescent="0.2">
      <c r="C131" s="1"/>
      <c r="D131" s="1"/>
    </row>
    <row r="132" spans="3:4" s="2" customFormat="1" x14ac:dyDescent="0.2">
      <c r="C132" s="1"/>
      <c r="D132" s="1"/>
    </row>
    <row r="133" spans="3:4" s="2" customFormat="1" x14ac:dyDescent="0.2">
      <c r="C133" s="1"/>
      <c r="D133" s="1"/>
    </row>
    <row r="134" spans="3:4" s="2" customFormat="1" x14ac:dyDescent="0.2">
      <c r="C134" s="1"/>
      <c r="D134" s="1"/>
    </row>
    <row r="135" spans="3:4" s="2" customFormat="1" x14ac:dyDescent="0.2">
      <c r="C135" s="1"/>
      <c r="D135" s="1"/>
    </row>
    <row r="136" spans="3:4" s="2" customFormat="1" x14ac:dyDescent="0.2">
      <c r="C136" s="1"/>
      <c r="D136" s="1"/>
    </row>
    <row r="137" spans="3:4" s="2" customFormat="1" x14ac:dyDescent="0.2">
      <c r="C137" s="1"/>
      <c r="D137" s="1"/>
    </row>
    <row r="138" spans="3:4" s="2" customFormat="1" x14ac:dyDescent="0.2">
      <c r="C138" s="1"/>
      <c r="D138" s="1"/>
    </row>
    <row r="139" spans="3:4" s="2" customFormat="1" x14ac:dyDescent="0.2">
      <c r="C139" s="1"/>
      <c r="D139" s="1"/>
    </row>
    <row r="140" spans="3:4" s="2" customFormat="1" x14ac:dyDescent="0.2">
      <c r="C140" s="1"/>
      <c r="D140" s="1"/>
    </row>
    <row r="141" spans="3:4" s="2" customFormat="1" x14ac:dyDescent="0.2">
      <c r="C141" s="1"/>
      <c r="D141" s="1"/>
    </row>
    <row r="142" spans="3:4" s="2" customFormat="1" x14ac:dyDescent="0.2">
      <c r="C142" s="1"/>
      <c r="D142" s="1"/>
    </row>
    <row r="143" spans="3:4" s="2" customFormat="1" x14ac:dyDescent="0.2">
      <c r="C143" s="1"/>
      <c r="D143" s="1"/>
    </row>
    <row r="144" spans="3:4" s="2" customFormat="1" x14ac:dyDescent="0.2">
      <c r="C144" s="1"/>
      <c r="D144" s="1"/>
    </row>
    <row r="145" spans="3:4" s="2" customFormat="1" x14ac:dyDescent="0.2">
      <c r="C145" s="1"/>
      <c r="D145" s="1"/>
    </row>
    <row r="146" spans="3:4" s="2" customFormat="1" x14ac:dyDescent="0.2">
      <c r="C146" s="1"/>
      <c r="D146" s="1"/>
    </row>
    <row r="147" spans="3:4" s="2" customFormat="1" x14ac:dyDescent="0.2">
      <c r="C147" s="1"/>
      <c r="D147" s="1"/>
    </row>
    <row r="148" spans="3:4" s="2" customFormat="1" x14ac:dyDescent="0.2">
      <c r="C148" s="1"/>
      <c r="D148" s="1"/>
    </row>
    <row r="149" spans="3:4" s="2" customFormat="1" x14ac:dyDescent="0.2">
      <c r="C149" s="1"/>
      <c r="D149" s="1"/>
    </row>
    <row r="150" spans="3:4" s="2" customFormat="1" x14ac:dyDescent="0.2">
      <c r="C150" s="1"/>
      <c r="D150" s="1"/>
    </row>
    <row r="151" spans="3:4" s="2" customFormat="1" x14ac:dyDescent="0.2">
      <c r="C151" s="1"/>
      <c r="D151" s="1"/>
    </row>
    <row r="152" spans="3:4" s="2" customFormat="1" x14ac:dyDescent="0.2">
      <c r="C152" s="1"/>
      <c r="D152" s="1"/>
    </row>
    <row r="153" spans="3:4" s="2" customFormat="1" x14ac:dyDescent="0.2">
      <c r="C153" s="1"/>
      <c r="D153" s="1"/>
    </row>
    <row r="154" spans="3:4" s="2" customFormat="1" x14ac:dyDescent="0.2">
      <c r="C154" s="1"/>
      <c r="D154" s="1"/>
    </row>
    <row r="155" spans="3:4" s="2" customFormat="1" x14ac:dyDescent="0.2">
      <c r="C155" s="1"/>
      <c r="D155" s="1"/>
    </row>
    <row r="156" spans="3:4" s="2" customFormat="1" x14ac:dyDescent="0.2">
      <c r="C156" s="1"/>
      <c r="D156" s="1"/>
    </row>
    <row r="157" spans="3:4" s="2" customFormat="1" x14ac:dyDescent="0.2">
      <c r="C157" s="1"/>
      <c r="D157" s="1"/>
    </row>
    <row r="158" spans="3:4" s="2" customFormat="1" x14ac:dyDescent="0.2">
      <c r="C158" s="1"/>
      <c r="D158" s="1"/>
    </row>
    <row r="159" spans="3:4" s="2" customFormat="1" x14ac:dyDescent="0.2">
      <c r="C159" s="1"/>
      <c r="D159" s="1"/>
    </row>
    <row r="160" spans="3:4" s="2" customFormat="1" x14ac:dyDescent="0.2">
      <c r="C160" s="1"/>
      <c r="D160" s="1"/>
    </row>
    <row r="161" spans="3:4" s="2" customFormat="1" x14ac:dyDescent="0.2">
      <c r="C161" s="1"/>
      <c r="D161" s="1"/>
    </row>
    <row r="162" spans="3:4" s="2" customFormat="1" x14ac:dyDescent="0.2">
      <c r="C162" s="1"/>
      <c r="D162" s="1"/>
    </row>
    <row r="163" spans="3:4" s="2" customFormat="1" x14ac:dyDescent="0.2">
      <c r="C163" s="1"/>
      <c r="D163" s="1"/>
    </row>
    <row r="164" spans="3:4" s="2" customFormat="1" x14ac:dyDescent="0.2">
      <c r="C164" s="1"/>
      <c r="D164" s="1"/>
    </row>
    <row r="165" spans="3:4" s="2" customFormat="1" x14ac:dyDescent="0.2">
      <c r="C165" s="1"/>
      <c r="D165" s="1"/>
    </row>
    <row r="166" spans="3:4" s="2" customFormat="1" x14ac:dyDescent="0.2">
      <c r="C166" s="1"/>
      <c r="D166" s="1"/>
    </row>
    <row r="167" spans="3:4" s="2" customFormat="1" x14ac:dyDescent="0.2">
      <c r="C167" s="1"/>
      <c r="D167" s="1"/>
    </row>
    <row r="168" spans="3:4" s="2" customFormat="1" x14ac:dyDescent="0.2">
      <c r="C168" s="1"/>
      <c r="D168" s="1"/>
    </row>
    <row r="169" spans="3:4" s="2" customFormat="1" x14ac:dyDescent="0.2">
      <c r="C169" s="1"/>
      <c r="D169" s="1"/>
    </row>
    <row r="170" spans="3:4" s="2" customFormat="1" x14ac:dyDescent="0.2">
      <c r="C170" s="1"/>
      <c r="D170" s="1"/>
    </row>
    <row r="171" spans="3:4" s="2" customFormat="1" x14ac:dyDescent="0.2">
      <c r="C171" s="1"/>
      <c r="D171" s="1"/>
    </row>
    <row r="172" spans="3:4" s="2" customFormat="1" x14ac:dyDescent="0.2">
      <c r="C172" s="1"/>
      <c r="D172" s="1"/>
    </row>
    <row r="173" spans="3:4" s="2" customFormat="1" x14ac:dyDescent="0.2">
      <c r="C173" s="1"/>
      <c r="D173" s="1"/>
    </row>
    <row r="174" spans="3:4" s="2" customFormat="1" x14ac:dyDescent="0.2">
      <c r="C174" s="1"/>
      <c r="D174" s="1"/>
    </row>
    <row r="175" spans="3:4" s="2" customFormat="1" x14ac:dyDescent="0.2">
      <c r="C175" s="1"/>
      <c r="D175" s="1"/>
    </row>
    <row r="176" spans="3:4" s="2" customFormat="1" x14ac:dyDescent="0.2">
      <c r="C176" s="1"/>
      <c r="D176" s="1"/>
    </row>
    <row r="177" spans="3:4" s="2" customFormat="1" x14ac:dyDescent="0.2">
      <c r="C177" s="1"/>
      <c r="D177" s="1"/>
    </row>
    <row r="178" spans="3:4" s="2" customFormat="1" x14ac:dyDescent="0.2">
      <c r="C178" s="1"/>
      <c r="D178" s="1"/>
    </row>
    <row r="179" spans="3:4" s="2" customFormat="1" x14ac:dyDescent="0.2">
      <c r="C179" s="1"/>
      <c r="D179" s="1"/>
    </row>
    <row r="180" spans="3:4" s="2" customFormat="1" x14ac:dyDescent="0.2">
      <c r="C180" s="1"/>
      <c r="D180" s="1"/>
    </row>
    <row r="181" spans="3:4" s="2" customFormat="1" x14ac:dyDescent="0.2">
      <c r="C181" s="1"/>
      <c r="D181" s="1"/>
    </row>
    <row r="182" spans="3:4" s="2" customFormat="1" x14ac:dyDescent="0.2">
      <c r="C182" s="1"/>
      <c r="D182" s="1"/>
    </row>
    <row r="183" spans="3:4" s="2" customFormat="1" x14ac:dyDescent="0.2">
      <c r="C183" s="1"/>
      <c r="D183" s="1"/>
    </row>
    <row r="184" spans="3:4" s="2" customFormat="1" x14ac:dyDescent="0.2">
      <c r="C184" s="1"/>
      <c r="D184" s="1"/>
    </row>
    <row r="185" spans="3:4" s="2" customFormat="1" x14ac:dyDescent="0.2">
      <c r="C185" s="1"/>
      <c r="D185" s="1"/>
    </row>
    <row r="186" spans="3:4" s="2" customFormat="1" x14ac:dyDescent="0.2">
      <c r="C186" s="1"/>
      <c r="D186" s="1"/>
    </row>
    <row r="187" spans="3:4" s="2" customFormat="1" x14ac:dyDescent="0.2">
      <c r="C187" s="1"/>
      <c r="D187" s="1"/>
    </row>
    <row r="188" spans="3:4" s="2" customFormat="1" x14ac:dyDescent="0.2">
      <c r="C188" s="1"/>
      <c r="D188" s="1"/>
    </row>
    <row r="189" spans="3:4" s="2" customFormat="1" x14ac:dyDescent="0.2">
      <c r="C189" s="1"/>
      <c r="D189" s="1"/>
    </row>
    <row r="190" spans="3:4" s="2" customFormat="1" x14ac:dyDescent="0.2">
      <c r="C190" s="1"/>
      <c r="D190" s="1"/>
    </row>
    <row r="191" spans="3:4" s="2" customFormat="1" x14ac:dyDescent="0.2">
      <c r="C191" s="1"/>
      <c r="D191" s="1"/>
    </row>
    <row r="192" spans="3:4" s="2" customFormat="1" x14ac:dyDescent="0.2">
      <c r="C192" s="1"/>
      <c r="D192" s="1"/>
    </row>
    <row r="193" spans="3:4" s="2" customFormat="1" x14ac:dyDescent="0.2">
      <c r="C193" s="1"/>
      <c r="D193" s="1"/>
    </row>
    <row r="194" spans="3:4" s="2" customFormat="1" x14ac:dyDescent="0.2">
      <c r="C194" s="1"/>
      <c r="D194" s="1"/>
    </row>
    <row r="195" spans="3:4" s="2" customFormat="1" x14ac:dyDescent="0.2">
      <c r="C195" s="1"/>
      <c r="D195" s="1"/>
    </row>
    <row r="196" spans="3:4" s="2" customFormat="1" x14ac:dyDescent="0.2">
      <c r="C196" s="1"/>
      <c r="D196" s="1"/>
    </row>
    <row r="197" spans="3:4" s="2" customFormat="1" x14ac:dyDescent="0.2">
      <c r="C197" s="1"/>
      <c r="D197" s="1"/>
    </row>
    <row r="198" spans="3:4" s="2" customFormat="1" x14ac:dyDescent="0.2">
      <c r="C198" s="1"/>
      <c r="D198" s="1"/>
    </row>
    <row r="199" spans="3:4" s="2" customFormat="1" x14ac:dyDescent="0.2">
      <c r="C199" s="1"/>
      <c r="D199" s="1"/>
    </row>
    <row r="200" spans="3:4" s="2" customFormat="1" x14ac:dyDescent="0.2">
      <c r="C200" s="1"/>
      <c r="D200" s="1"/>
    </row>
    <row r="201" spans="3:4" s="2" customFormat="1" x14ac:dyDescent="0.2">
      <c r="C201" s="1"/>
      <c r="D201" s="1"/>
    </row>
    <row r="202" spans="3:4" s="2" customFormat="1" x14ac:dyDescent="0.2">
      <c r="C202" s="1"/>
      <c r="D202" s="1"/>
    </row>
    <row r="203" spans="3:4" s="2" customFormat="1" x14ac:dyDescent="0.2">
      <c r="C203" s="1"/>
      <c r="D203" s="1"/>
    </row>
    <row r="204" spans="3:4" s="2" customFormat="1" x14ac:dyDescent="0.2">
      <c r="C204" s="1"/>
      <c r="D204" s="1"/>
    </row>
    <row r="205" spans="3:4" s="2" customFormat="1" x14ac:dyDescent="0.2">
      <c r="C205" s="1"/>
      <c r="D205" s="1"/>
    </row>
    <row r="206" spans="3:4" s="2" customFormat="1" x14ac:dyDescent="0.2">
      <c r="C206" s="1"/>
      <c r="D206" s="1"/>
    </row>
    <row r="207" spans="3:4" s="2" customFormat="1" x14ac:dyDescent="0.2">
      <c r="C207" s="1"/>
      <c r="D207" s="1"/>
    </row>
    <row r="208" spans="3:4" s="2" customFormat="1" x14ac:dyDescent="0.2">
      <c r="C208" s="1"/>
      <c r="D208" s="1"/>
    </row>
    <row r="209" spans="3:4" s="2" customFormat="1" x14ac:dyDescent="0.2">
      <c r="C209" s="1"/>
      <c r="D209" s="1"/>
    </row>
    <row r="210" spans="3:4" s="2" customFormat="1" x14ac:dyDescent="0.2">
      <c r="C210" s="1"/>
      <c r="D210" s="1"/>
    </row>
    <row r="211" spans="3:4" s="2" customFormat="1" x14ac:dyDescent="0.2">
      <c r="C211" s="1"/>
      <c r="D211" s="1"/>
    </row>
    <row r="212" spans="3:4" s="2" customFormat="1" x14ac:dyDescent="0.2">
      <c r="C212" s="1"/>
      <c r="D212" s="1"/>
    </row>
    <row r="213" spans="3:4" s="2" customFormat="1" x14ac:dyDescent="0.2">
      <c r="C213" s="1"/>
      <c r="D213" s="1"/>
    </row>
    <row r="214" spans="3:4" s="2" customFormat="1" x14ac:dyDescent="0.2">
      <c r="C214" s="1"/>
      <c r="D214" s="1"/>
    </row>
    <row r="215" spans="3:4" s="2" customFormat="1" x14ac:dyDescent="0.2">
      <c r="C215" s="1"/>
      <c r="D215" s="1"/>
    </row>
    <row r="216" spans="3:4" s="2" customFormat="1" x14ac:dyDescent="0.2">
      <c r="C216" s="1"/>
      <c r="D216" s="1"/>
    </row>
    <row r="217" spans="3:4" s="2" customFormat="1" x14ac:dyDescent="0.2">
      <c r="C217" s="1"/>
      <c r="D217" s="1"/>
    </row>
    <row r="218" spans="3:4" s="2" customFormat="1" x14ac:dyDescent="0.2">
      <c r="C218" s="1"/>
      <c r="D218" s="1"/>
    </row>
    <row r="219" spans="3:4" s="2" customFormat="1" x14ac:dyDescent="0.2">
      <c r="C219" s="1"/>
      <c r="D219" s="1"/>
    </row>
    <row r="220" spans="3:4" s="2" customFormat="1" x14ac:dyDescent="0.2">
      <c r="C220" s="1"/>
      <c r="D220" s="1"/>
    </row>
    <row r="221" spans="3:4" s="2" customFormat="1" x14ac:dyDescent="0.2">
      <c r="C221" s="1"/>
      <c r="D221" s="1"/>
    </row>
    <row r="222" spans="3:4" s="2" customFormat="1" x14ac:dyDescent="0.2">
      <c r="C222" s="1"/>
      <c r="D222" s="1"/>
    </row>
    <row r="223" spans="3:4" s="2" customFormat="1" x14ac:dyDescent="0.2">
      <c r="C223" s="1"/>
      <c r="D223" s="1"/>
    </row>
    <row r="224" spans="3:4" s="2" customFormat="1" x14ac:dyDescent="0.2">
      <c r="C224" s="1"/>
      <c r="D224" s="1"/>
    </row>
    <row r="225" spans="3:4" s="2" customFormat="1" x14ac:dyDescent="0.2">
      <c r="C225" s="1"/>
      <c r="D225" s="1"/>
    </row>
    <row r="226" spans="3:4" s="2" customFormat="1" x14ac:dyDescent="0.2">
      <c r="C226" s="1"/>
      <c r="D226" s="1"/>
    </row>
    <row r="227" spans="3:4" s="2" customFormat="1" x14ac:dyDescent="0.2">
      <c r="C227" s="1"/>
      <c r="D227" s="1"/>
    </row>
    <row r="228" spans="3:4" s="2" customFormat="1" x14ac:dyDescent="0.2">
      <c r="C228" s="1"/>
      <c r="D228" s="1"/>
    </row>
    <row r="229" spans="3:4" s="2" customFormat="1" x14ac:dyDescent="0.2">
      <c r="C229" s="1"/>
      <c r="D229" s="1"/>
    </row>
    <row r="230" spans="3:4" s="2" customFormat="1" x14ac:dyDescent="0.2">
      <c r="C230" s="1"/>
      <c r="D230" s="1"/>
    </row>
    <row r="231" spans="3:4" s="2" customFormat="1" x14ac:dyDescent="0.2">
      <c r="C231" s="1"/>
      <c r="D231" s="1"/>
    </row>
    <row r="232" spans="3:4" s="2" customFormat="1" x14ac:dyDescent="0.2">
      <c r="C232" s="1"/>
      <c r="D232" s="1"/>
    </row>
    <row r="233" spans="3:4" s="2" customFormat="1" x14ac:dyDescent="0.2">
      <c r="C233" s="1"/>
      <c r="D233" s="1"/>
    </row>
    <row r="234" spans="3:4" s="2" customFormat="1" x14ac:dyDescent="0.2">
      <c r="C234" s="1"/>
      <c r="D234" s="1"/>
    </row>
    <row r="235" spans="3:4" s="2" customFormat="1" x14ac:dyDescent="0.2">
      <c r="C235" s="1"/>
      <c r="D235" s="1"/>
    </row>
    <row r="236" spans="3:4" s="2" customFormat="1" x14ac:dyDescent="0.2">
      <c r="C236" s="1"/>
      <c r="D236" s="1"/>
    </row>
    <row r="237" spans="3:4" s="2" customFormat="1" x14ac:dyDescent="0.2">
      <c r="C237" s="1"/>
      <c r="D237" s="1"/>
    </row>
    <row r="238" spans="3:4" s="2" customFormat="1" x14ac:dyDescent="0.2">
      <c r="C238" s="1"/>
      <c r="D238" s="1"/>
    </row>
    <row r="239" spans="3:4" s="2" customFormat="1" x14ac:dyDescent="0.2">
      <c r="C239" s="1"/>
      <c r="D239" s="1"/>
    </row>
    <row r="240" spans="3:4" s="2" customFormat="1" x14ac:dyDescent="0.2">
      <c r="C240" s="1"/>
      <c r="D240" s="1"/>
    </row>
    <row r="241" spans="3:4" s="2" customFormat="1" x14ac:dyDescent="0.2">
      <c r="C241" s="1"/>
      <c r="D241" s="1"/>
    </row>
    <row r="242" spans="3:4" s="2" customFormat="1" x14ac:dyDescent="0.2">
      <c r="C242" s="1"/>
      <c r="D242" s="1"/>
    </row>
    <row r="243" spans="3:4" s="2" customFormat="1" x14ac:dyDescent="0.2">
      <c r="C243" s="1"/>
      <c r="D243" s="1"/>
    </row>
    <row r="244" spans="3:4" s="2" customFormat="1" x14ac:dyDescent="0.2">
      <c r="C244" s="1"/>
      <c r="D244" s="1"/>
    </row>
    <row r="245" spans="3:4" s="2" customFormat="1" x14ac:dyDescent="0.2">
      <c r="C245" s="1"/>
      <c r="D245" s="1"/>
    </row>
    <row r="246" spans="3:4" s="2" customFormat="1" x14ac:dyDescent="0.2">
      <c r="C246" s="1"/>
      <c r="D246" s="1"/>
    </row>
    <row r="247" spans="3:4" s="2" customFormat="1" x14ac:dyDescent="0.2">
      <c r="C247" s="1"/>
      <c r="D247" s="1"/>
    </row>
    <row r="248" spans="3:4" s="2" customFormat="1" x14ac:dyDescent="0.2">
      <c r="C248" s="1"/>
      <c r="D248" s="1"/>
    </row>
    <row r="249" spans="3:4" s="2" customFormat="1" x14ac:dyDescent="0.2">
      <c r="C249" s="1"/>
      <c r="D249" s="1"/>
    </row>
    <row r="250" spans="3:4" s="2" customFormat="1" x14ac:dyDescent="0.2">
      <c r="C250" s="1"/>
      <c r="D250" s="1"/>
    </row>
    <row r="251" spans="3:4" s="2" customFormat="1" x14ac:dyDescent="0.2">
      <c r="C251" s="1"/>
      <c r="D251" s="1"/>
    </row>
    <row r="252" spans="3:4" s="2" customFormat="1" x14ac:dyDescent="0.2">
      <c r="C252" s="1"/>
      <c r="D252" s="1"/>
    </row>
    <row r="253" spans="3:4" s="2" customFormat="1" x14ac:dyDescent="0.2">
      <c r="C253" s="1"/>
      <c r="D253" s="1"/>
    </row>
    <row r="254" spans="3:4" s="2" customFormat="1" x14ac:dyDescent="0.2">
      <c r="C254" s="1"/>
      <c r="D254" s="1"/>
    </row>
    <row r="255" spans="3:4" s="2" customFormat="1" x14ac:dyDescent="0.2">
      <c r="C255" s="1"/>
      <c r="D255" s="1"/>
    </row>
    <row r="256" spans="3:4" s="2" customFormat="1" x14ac:dyDescent="0.2">
      <c r="C256" s="1"/>
      <c r="D256" s="1"/>
    </row>
    <row r="257" spans="3:4" s="2" customFormat="1" x14ac:dyDescent="0.2">
      <c r="C257" s="1"/>
      <c r="D257" s="1"/>
    </row>
    <row r="258" spans="3:4" s="2" customFormat="1" x14ac:dyDescent="0.2">
      <c r="C258" s="1"/>
      <c r="D258" s="1"/>
    </row>
    <row r="259" spans="3:4" s="2" customFormat="1" x14ac:dyDescent="0.2">
      <c r="C259" s="1"/>
      <c r="D259" s="1"/>
    </row>
    <row r="260" spans="3:4" s="2" customFormat="1" x14ac:dyDescent="0.2">
      <c r="C260" s="1"/>
      <c r="D260" s="1"/>
    </row>
    <row r="261" spans="3:4" s="2" customFormat="1" x14ac:dyDescent="0.2">
      <c r="C261" s="1"/>
      <c r="D261" s="1"/>
    </row>
    <row r="262" spans="3:4" s="2" customFormat="1" x14ac:dyDescent="0.2">
      <c r="C262" s="1"/>
      <c r="D262" s="1"/>
    </row>
    <row r="263" spans="3:4" s="2" customFormat="1" x14ac:dyDescent="0.2">
      <c r="C263" s="1"/>
      <c r="D263" s="1"/>
    </row>
    <row r="264" spans="3:4" s="2" customFormat="1" x14ac:dyDescent="0.2">
      <c r="C264" s="1"/>
      <c r="D264" s="1"/>
    </row>
    <row r="265" spans="3:4" s="2" customFormat="1" x14ac:dyDescent="0.2">
      <c r="C265" s="1"/>
      <c r="D265" s="1"/>
    </row>
    <row r="266" spans="3:4" s="2" customFormat="1" x14ac:dyDescent="0.2">
      <c r="C266" s="1"/>
      <c r="D266" s="1"/>
    </row>
    <row r="267" spans="3:4" s="2" customFormat="1" x14ac:dyDescent="0.2">
      <c r="C267" s="1"/>
      <c r="D267" s="1"/>
    </row>
    <row r="268" spans="3:4" s="2" customFormat="1" x14ac:dyDescent="0.2">
      <c r="C268" s="1"/>
      <c r="D268" s="1"/>
    </row>
    <row r="269" spans="3:4" s="2" customFormat="1" x14ac:dyDescent="0.2">
      <c r="C269" s="1"/>
      <c r="D269" s="1"/>
    </row>
    <row r="270" spans="3:4" s="2" customFormat="1" x14ac:dyDescent="0.2">
      <c r="C270" s="1"/>
      <c r="D270" s="1"/>
    </row>
    <row r="271" spans="3:4" s="2" customFormat="1" x14ac:dyDescent="0.2">
      <c r="C271" s="1"/>
      <c r="D271" s="1"/>
    </row>
    <row r="272" spans="3:4" s="2" customFormat="1" x14ac:dyDescent="0.2">
      <c r="C272" s="1"/>
      <c r="D272" s="1"/>
    </row>
    <row r="273" spans="3:4" s="2" customFormat="1" x14ac:dyDescent="0.2">
      <c r="C273" s="1"/>
      <c r="D273" s="1"/>
    </row>
    <row r="274" spans="3:4" s="2" customFormat="1" x14ac:dyDescent="0.2">
      <c r="C274" s="1"/>
      <c r="D274" s="1"/>
    </row>
    <row r="275" spans="3:4" s="2" customFormat="1" x14ac:dyDescent="0.2">
      <c r="C275" s="1"/>
      <c r="D275" s="1"/>
    </row>
    <row r="276" spans="3:4" s="2" customFormat="1" x14ac:dyDescent="0.2">
      <c r="C276" s="1"/>
      <c r="D276" s="1"/>
    </row>
    <row r="277" spans="3:4" s="2" customFormat="1" x14ac:dyDescent="0.2">
      <c r="C277" s="1"/>
      <c r="D277" s="1"/>
    </row>
    <row r="278" spans="3:4" s="2" customFormat="1" x14ac:dyDescent="0.2">
      <c r="C278" s="1"/>
      <c r="D278" s="1"/>
    </row>
    <row r="279" spans="3:4" s="2" customFormat="1" x14ac:dyDescent="0.2">
      <c r="C279" s="1"/>
      <c r="D279" s="1"/>
    </row>
    <row r="280" spans="3:4" s="2" customFormat="1" x14ac:dyDescent="0.2">
      <c r="C280" s="1"/>
      <c r="D280" s="1"/>
    </row>
    <row r="281" spans="3:4" s="2" customFormat="1" x14ac:dyDescent="0.2">
      <c r="C281" s="1"/>
      <c r="D281" s="1"/>
    </row>
    <row r="282" spans="3:4" s="2" customFormat="1" x14ac:dyDescent="0.2">
      <c r="C282" s="1"/>
      <c r="D282" s="1"/>
    </row>
    <row r="283" spans="3:4" s="2" customFormat="1" x14ac:dyDescent="0.2">
      <c r="C283" s="1"/>
      <c r="D283" s="1"/>
    </row>
    <row r="284" spans="3:4" s="2" customFormat="1" x14ac:dyDescent="0.2">
      <c r="C284" s="1"/>
      <c r="D284" s="1"/>
    </row>
    <row r="285" spans="3:4" s="2" customFormat="1" x14ac:dyDescent="0.2">
      <c r="C285" s="1"/>
      <c r="D285" s="1"/>
    </row>
    <row r="286" spans="3:4" s="2" customFormat="1" x14ac:dyDescent="0.2">
      <c r="C286" s="1"/>
      <c r="D286" s="1"/>
    </row>
    <row r="287" spans="3:4" s="2" customFormat="1" x14ac:dyDescent="0.2">
      <c r="C287" s="1"/>
      <c r="D287" s="1"/>
    </row>
    <row r="288" spans="3:4" s="2" customFormat="1" x14ac:dyDescent="0.2">
      <c r="C288" s="1"/>
      <c r="D288" s="1"/>
    </row>
    <row r="289" spans="3:4" s="2" customFormat="1" x14ac:dyDescent="0.2">
      <c r="C289" s="1"/>
      <c r="D289" s="1"/>
    </row>
    <row r="290" spans="3:4" s="2" customFormat="1" x14ac:dyDescent="0.2">
      <c r="C290" s="1"/>
      <c r="D290" s="1"/>
    </row>
    <row r="291" spans="3:4" s="2" customFormat="1" x14ac:dyDescent="0.2">
      <c r="C291" s="1"/>
      <c r="D291" s="1"/>
    </row>
    <row r="292" spans="3:4" s="2" customFormat="1" x14ac:dyDescent="0.2">
      <c r="C292" s="1"/>
      <c r="D292" s="1"/>
    </row>
    <row r="293" spans="3:4" s="2" customFormat="1" x14ac:dyDescent="0.2">
      <c r="C293" s="1"/>
      <c r="D293" s="1"/>
    </row>
    <row r="294" spans="3:4" s="2" customFormat="1" x14ac:dyDescent="0.2">
      <c r="C294" s="1"/>
      <c r="D294" s="1"/>
    </row>
    <row r="295" spans="3:4" s="2" customFormat="1" x14ac:dyDescent="0.2">
      <c r="C295" s="1"/>
      <c r="D295" s="1"/>
    </row>
    <row r="296" spans="3:4" s="2" customFormat="1" x14ac:dyDescent="0.2">
      <c r="C296" s="1"/>
      <c r="D296" s="1"/>
    </row>
    <row r="297" spans="3:4" s="2" customFormat="1" x14ac:dyDescent="0.2">
      <c r="C297" s="1"/>
      <c r="D297" s="1"/>
    </row>
    <row r="298" spans="3:4" s="2" customFormat="1" x14ac:dyDescent="0.2">
      <c r="C298" s="1"/>
      <c r="D298" s="1"/>
    </row>
    <row r="299" spans="3:4" s="2" customFormat="1" x14ac:dyDescent="0.2">
      <c r="C299" s="1"/>
      <c r="D299" s="1"/>
    </row>
    <row r="300" spans="3:4" s="2" customFormat="1" x14ac:dyDescent="0.2">
      <c r="C300" s="1"/>
      <c r="D300" s="1"/>
    </row>
    <row r="301" spans="3:4" s="2" customFormat="1" x14ac:dyDescent="0.2">
      <c r="C301" s="1"/>
      <c r="D301" s="1"/>
    </row>
    <row r="302" spans="3:4" s="2" customFormat="1" x14ac:dyDescent="0.2">
      <c r="C302" s="1"/>
      <c r="D302" s="1"/>
    </row>
    <row r="303" spans="3:4" s="2" customFormat="1" x14ac:dyDescent="0.2">
      <c r="C303" s="1"/>
      <c r="D303" s="1"/>
    </row>
    <row r="304" spans="3:4" s="2" customFormat="1" x14ac:dyDescent="0.2">
      <c r="C304" s="1"/>
      <c r="D304" s="1"/>
    </row>
    <row r="305" spans="3:4" s="2" customFormat="1" x14ac:dyDescent="0.2">
      <c r="C305" s="1"/>
      <c r="D305" s="1"/>
    </row>
    <row r="306" spans="3:4" s="2" customFormat="1" x14ac:dyDescent="0.2">
      <c r="C306" s="1"/>
      <c r="D306" s="1"/>
    </row>
    <row r="307" spans="3:4" s="2" customFormat="1" x14ac:dyDescent="0.2">
      <c r="C307" s="1"/>
      <c r="D307" s="1"/>
    </row>
    <row r="308" spans="3:4" s="2" customFormat="1" x14ac:dyDescent="0.2">
      <c r="C308" s="1"/>
      <c r="D308" s="1"/>
    </row>
    <row r="309" spans="3:4" s="2" customFormat="1" x14ac:dyDescent="0.2">
      <c r="C309" s="1"/>
      <c r="D309" s="1"/>
    </row>
    <row r="310" spans="3:4" s="2" customFormat="1" x14ac:dyDescent="0.2">
      <c r="C310" s="1"/>
      <c r="D310" s="1"/>
    </row>
    <row r="311" spans="3:4" s="2" customFormat="1" x14ac:dyDescent="0.2">
      <c r="C311" s="1"/>
      <c r="D311" s="1"/>
    </row>
    <row r="312" spans="3:4" s="2" customFormat="1" x14ac:dyDescent="0.2">
      <c r="C312" s="1"/>
      <c r="D312" s="1"/>
    </row>
    <row r="313" spans="3:4" s="2" customFormat="1" x14ac:dyDescent="0.2">
      <c r="C313" s="1"/>
      <c r="D313" s="1"/>
    </row>
    <row r="314" spans="3:4" s="2" customFormat="1" x14ac:dyDescent="0.2">
      <c r="C314" s="1"/>
      <c r="D314" s="1"/>
    </row>
    <row r="315" spans="3:4" s="2" customFormat="1" x14ac:dyDescent="0.2">
      <c r="C315" s="1"/>
      <c r="D315" s="1"/>
    </row>
    <row r="316" spans="3:4" s="2" customFormat="1" x14ac:dyDescent="0.2">
      <c r="C316" s="1"/>
      <c r="D316" s="1"/>
    </row>
    <row r="317" spans="3:4" s="2" customFormat="1" x14ac:dyDescent="0.2">
      <c r="C317" s="1"/>
      <c r="D317" s="1"/>
    </row>
    <row r="318" spans="3:4" s="2" customFormat="1" x14ac:dyDescent="0.2">
      <c r="C318" s="1"/>
      <c r="D318" s="1"/>
    </row>
    <row r="319" spans="3:4" s="2" customFormat="1" x14ac:dyDescent="0.2">
      <c r="C319" s="1"/>
      <c r="D319" s="1"/>
    </row>
    <row r="320" spans="3:4" s="2" customFormat="1" x14ac:dyDescent="0.2">
      <c r="C320" s="1"/>
      <c r="D320" s="1"/>
    </row>
    <row r="321" spans="3:4" s="2" customFormat="1" x14ac:dyDescent="0.2">
      <c r="C321" s="1"/>
      <c r="D321" s="1"/>
    </row>
    <row r="322" spans="3:4" s="2" customFormat="1" x14ac:dyDescent="0.2">
      <c r="C322" s="1"/>
      <c r="D322" s="1"/>
    </row>
    <row r="323" spans="3:4" s="2" customFormat="1" x14ac:dyDescent="0.2">
      <c r="C323" s="1"/>
      <c r="D323" s="1"/>
    </row>
    <row r="324" spans="3:4" s="2" customFormat="1" x14ac:dyDescent="0.2">
      <c r="C324" s="1"/>
      <c r="D324" s="1"/>
    </row>
    <row r="325" spans="3:4" s="2" customFormat="1" x14ac:dyDescent="0.2">
      <c r="C325" s="1"/>
      <c r="D325" s="1"/>
    </row>
    <row r="326" spans="3:4" s="2" customFormat="1" x14ac:dyDescent="0.2">
      <c r="C326" s="1"/>
      <c r="D326" s="1"/>
    </row>
    <row r="327" spans="3:4" s="2" customFormat="1" x14ac:dyDescent="0.2">
      <c r="C327" s="1"/>
      <c r="D327" s="1"/>
    </row>
    <row r="328" spans="3:4" s="2" customFormat="1" x14ac:dyDescent="0.2">
      <c r="C328" s="1"/>
      <c r="D328" s="1"/>
    </row>
    <row r="329" spans="3:4" s="2" customFormat="1" x14ac:dyDescent="0.2">
      <c r="C329" s="1"/>
      <c r="D329" s="1"/>
    </row>
    <row r="330" spans="3:4" s="2" customFormat="1" x14ac:dyDescent="0.2">
      <c r="C330" s="1"/>
      <c r="D330" s="1"/>
    </row>
    <row r="331" spans="3:4" s="2" customFormat="1" x14ac:dyDescent="0.2">
      <c r="C331" s="1"/>
      <c r="D331" s="1"/>
    </row>
    <row r="332" spans="3:4" s="2" customFormat="1" x14ac:dyDescent="0.2">
      <c r="C332" s="1"/>
      <c r="D332" s="1"/>
    </row>
    <row r="333" spans="3:4" s="2" customFormat="1" x14ac:dyDescent="0.2">
      <c r="C333" s="1"/>
      <c r="D333" s="1"/>
    </row>
    <row r="334" spans="3:4" s="2" customFormat="1" x14ac:dyDescent="0.2">
      <c r="C334" s="1"/>
      <c r="D334" s="1"/>
    </row>
    <row r="335" spans="3:4" s="2" customFormat="1" x14ac:dyDescent="0.2">
      <c r="C335" s="1"/>
      <c r="D335" s="1"/>
    </row>
    <row r="336" spans="3:4" s="2" customFormat="1" x14ac:dyDescent="0.2">
      <c r="C336" s="1"/>
      <c r="D336" s="1"/>
    </row>
    <row r="337" spans="3:4" s="2" customFormat="1" x14ac:dyDescent="0.2">
      <c r="C337" s="1"/>
      <c r="D337" s="1"/>
    </row>
    <row r="338" spans="3:4" s="2" customFormat="1" x14ac:dyDescent="0.2">
      <c r="C338" s="1"/>
      <c r="D338" s="1"/>
    </row>
    <row r="339" spans="3:4" s="2" customFormat="1" x14ac:dyDescent="0.2">
      <c r="C339" s="1"/>
      <c r="D339" s="1"/>
    </row>
    <row r="340" spans="3:4" s="2" customFormat="1" x14ac:dyDescent="0.2">
      <c r="C340" s="1"/>
      <c r="D340" s="1"/>
    </row>
    <row r="341" spans="3:4" s="2" customFormat="1" x14ac:dyDescent="0.2">
      <c r="C341" s="1"/>
      <c r="D341" s="1"/>
    </row>
    <row r="342" spans="3:4" s="2" customFormat="1" x14ac:dyDescent="0.2">
      <c r="C342" s="1"/>
      <c r="D342" s="1"/>
    </row>
    <row r="343" spans="3:4" s="2" customFormat="1" x14ac:dyDescent="0.2">
      <c r="C343" s="1"/>
      <c r="D343" s="1"/>
    </row>
    <row r="344" spans="3:4" s="2" customFormat="1" x14ac:dyDescent="0.2">
      <c r="C344" s="1"/>
      <c r="D344" s="1"/>
    </row>
    <row r="345" spans="3:4" s="2" customFormat="1" x14ac:dyDescent="0.2">
      <c r="C345" s="1"/>
      <c r="D345" s="1"/>
    </row>
  </sheetData>
  <mergeCells count="10">
    <mergeCell ref="E11:J11"/>
    <mergeCell ref="K11:O11"/>
    <mergeCell ref="B75:D75"/>
    <mergeCell ref="B6:D6"/>
    <mergeCell ref="B7:D7"/>
    <mergeCell ref="B8:D8"/>
    <mergeCell ref="A11:A12"/>
    <mergeCell ref="B11:B12"/>
    <mergeCell ref="C11:C12"/>
    <mergeCell ref="D11:D12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4294967295" verticalDpi="4294967295" r:id="rId1"/>
  <headerFooter>
    <oddFooter>&amp;R&amp;P</oddFooter>
  </headerFooter>
  <rowBreaks count="1" manualBreakCount="1">
    <brk id="3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kopsavilkums Idaļa</vt:lpstr>
      <vt:lpstr>BK</vt:lpstr>
      <vt:lpstr>ELT</vt:lpstr>
      <vt:lpstr>UKT</vt:lpstr>
      <vt:lpstr>kopsavilkums IIdaļa</vt:lpstr>
      <vt:lpstr>GP</vt:lpstr>
      <vt:lpstr>BK!Print_Area</vt:lpstr>
      <vt:lpstr>ELT!Print_Area</vt:lpstr>
      <vt:lpstr>GP!Print_Area</vt:lpstr>
      <vt:lpstr>UKT!Print_Area</vt:lpstr>
      <vt:lpstr>BK!Print_Titles</vt:lpstr>
    </vt:vector>
  </TitlesOfParts>
  <Company>KC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Raivis</dc:creator>
  <cp:lastModifiedBy>Maris</cp:lastModifiedBy>
  <cp:lastPrinted>2018-10-19T11:44:22Z</cp:lastPrinted>
  <dcterms:created xsi:type="dcterms:W3CDTF">2005-05-24T09:23:10Z</dcterms:created>
  <dcterms:modified xsi:type="dcterms:W3CDTF">2018-10-25T21:36:55Z</dcterms:modified>
</cp:coreProperties>
</file>